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6 сессия 09.12.2021\решения\5-109 бюджет на 2022 год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2" i="1" l="1"/>
  <c r="J17" i="1"/>
  <c r="J20" i="1"/>
  <c r="J24" i="1"/>
  <c r="J32" i="1"/>
  <c r="J45" i="1"/>
  <c r="E15" i="1"/>
  <c r="J67" i="1" s="1"/>
  <c r="F15" i="1"/>
  <c r="J16" i="1" l="1"/>
  <c r="J65" i="1" s="1"/>
  <c r="J66" i="1" s="1"/>
</calcChain>
</file>

<file path=xl/sharedStrings.xml><?xml version="1.0" encoding="utf-8"?>
<sst xmlns="http://schemas.openxmlformats.org/spreadsheetml/2006/main" count="323" uniqueCount="191">
  <si>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</si>
  <si>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</si>
  <si>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</si>
  <si>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</si>
  <si>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</si>
  <si>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</si>
  <si>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</si>
  <si>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</si>
  <si>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</si>
  <si>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</si>
  <si>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</si>
  <si>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</si>
  <si>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</si>
  <si>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</si>
  <si>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</si>
  <si>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</si>
  <si>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</si>
  <si>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</si>
  <si>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</si>
  <si>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</si>
  <si>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</si>
  <si>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</si>
  <si>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</si>
  <si>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</si>
  <si>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</si>
  <si>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</si>
  <si>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</si>
  <si>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</si>
  <si>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</si>
  <si>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</si>
  <si>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</si>
  <si>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</si>
  <si>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</si>
  <si>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</si>
  <si>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</si>
  <si>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</si>
  <si>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</si>
  <si>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</si>
  <si>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</si>
  <si>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</si>
  <si>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</si>
  <si>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</si>
  <si>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</si>
  <si>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</si>
  <si>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1 05 02010 02 0000 110</t>
  </si>
  <si>
    <t>Единый налог на вмененный доход для отдельных видов деятельности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</si>
  <si>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</si>
  <si>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</si>
  <si>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</si>
  <si>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</si>
  <si>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</si>
  <si>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</si>
  <si>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</si>
  <si>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</si>
  <si>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</si>
  <si>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</si>
  <si>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</si>
  <si>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</si>
  <si>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</si>
  <si>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</si>
  <si>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</si>
  <si>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</si>
  <si>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</si>
  <si>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</si>
  <si>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</si>
  <si>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</si>
  <si>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</si>
  <si>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</si>
  <si>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</si>
  <si>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</si>
  <si>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</si>
  <si>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</si>
  <si>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</si>
  <si>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</si>
  <si>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</si>
  <si>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</si>
  <si>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</si>
  <si>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</si>
  <si>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</si>
  <si>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</si>
  <si>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</si>
  <si>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</si>
  <si>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</si>
  <si>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</si>
  <si>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</si>
  <si>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</si>
  <si>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</si>
  <si>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</si>
  <si>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</si>
  <si>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</si>
  <si>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</si>
  <si>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</si>
  <si>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</si>
  <si>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</si>
  <si>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</si>
  <si>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</si>
  <si>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</si>
  <si>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</si>
  <si>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</si>
  <si>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</si>
  <si>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</si>
  <si>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</si>
  <si>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</si>
  <si>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</si>
  <si>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</si>
  <si>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</si>
  <si>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</si>
  <si>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</si>
  <si>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</si>
  <si>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</si>
  <si>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</si>
  <si>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</si>
  <si>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</si>
  <si>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</si>
  <si>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</si>
  <si>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</si>
  <si>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</si>
  <si>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</si>
  <si>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</si>
  <si>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</si>
  <si>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</si>
  <si>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</si>
  <si>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</si>
  <si>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</si>
  <si>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</si>
  <si>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</si>
  <si>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</si>
  <si>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</si>
  <si>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</si>
  <si>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</si>
  <si>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</si>
  <si>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</si>
  <si>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</si>
  <si>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</si>
  <si>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</si>
  <si>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</si>
  <si>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</si>
  <si>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</si>
  <si>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</si>
  <si>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</si>
  <si>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</si>
  <si>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</si>
  <si>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</si>
  <si>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</si>
  <si>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</si>
  <si>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</si>
  <si>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</si>
  <si>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</si>
  <si>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</si>
  <si>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</si>
  <si>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</si>
  <si>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</si>
  <si>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</si>
  <si>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</si>
  <si>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</si>
  <si>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</si>
  <si>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</si>
  <si>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</si>
  <si>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</si>
  <si>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</si>
  <si>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 бюджета муниципального  образования "Муниципальный округ Якшур-Бодьиский район Удмуртской Республики" на 2022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</si>
  <si>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</si>
  <si>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</si>
  <si>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</si>
  <si>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</si>
  <si>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</si>
  <si>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</si>
  <si>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</si>
  <si>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</si>
  <si>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</si>
  <si>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</si>
  <si>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</si>
  <si>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</si>
  <si>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</si>
  <si>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</si>
  <si>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</si>
  <si>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</si>
  <si>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</si>
  <si>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</si>
  <si>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</si>
  <si>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</si>
  <si>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</si>
  <si>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</si>
  <si>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</si>
  <si>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</si>
  <si>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</si>
  <si>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</si>
  <si>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</si>
  <si>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</si>
  <si>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</si>
  <si>
    <t>от "09" декабря 2021 года № 5/109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</si>
</sst>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</cellStyleXfs>
  <cellXfs count="67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4" fillId="2" borderId="2" xfId="0" applyFont="1" applyFill="1" applyBorder="1" applyAlignment="1">
      <alignment horizontal="justify" wrapText="1"/>
    </xf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7" fillId="0" borderId="1" xfId="0" applyNumberFormat="1" applyFont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" fontId="7" fillId="0" borderId="5" xfId="0" applyNumberFormat="1" applyFont="1" applyBorder="1" applyAlignment="1">
      <alignment shrinkToFit="1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49" fontId="1" fillId="0" borderId="2" xfId="0" applyNumberFormat="1" applyFont="1" applyFill="1" applyBorder="1"/>
    <xf numFmtId="164" fontId="4" fillId="0" borderId="2" xfId="0" applyNumberFormat="1" applyFont="1" applyBorder="1" applyAlignment="1">
      <alignment wrapText="1"/>
    </xf>
    <xf numFmtId="165" fontId="2" fillId="0" borderId="2" xfId="0" applyNumberFormat="1" applyFont="1" applyFill="1" applyBorder="1" applyAlignment="1">
      <alignment shrinkToFit="1"/>
    </xf>
    <xf numFmtId="49" fontId="13" fillId="0" borderId="2" xfId="2" applyNumberFormat="1" applyFont="1" applyBorder="1" applyAlignment="1" applyProtection="1">
      <alignment horizontal="left"/>
    </xf>
    <xf numFmtId="0" fontId="12" fillId="0" borderId="2" xfId="1" applyNumberFormat="1" applyFont="1" applyBorder="1" applyAlignment="1" applyProtection="1">
      <alignment vertical="top" wrapText="1"/>
    </xf>
    <xf numFmtId="0" fontId="12" fillId="0" borderId="2" xfId="1" applyNumberFormat="1" applyFont="1" applyBorder="1" applyAlignment="1" applyProtection="1">
      <alignment wrapText="1"/>
    </xf>
    <xf numFmtId="49" fontId="13" fillId="0" borderId="2" xfId="2" applyNumberFormat="1" applyFont="1" applyBorder="1" applyAlignment="1" applyProtection="1"/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Border="1"/>
    <xf numFmtId="165" fontId="7" fillId="0" borderId="2" xfId="0" applyNumberFormat="1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showWhiteSpace="0" topLeftCell="H2" workbookViewId="0">
      <selection activeCell="J7" sqref="J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30.5703125" style="8" customWidth="1"/>
    <col min="9" max="9" width="76" style="31" customWidth="1"/>
    <col min="10" max="10" width="15.85546875" style="38" customWidth="1"/>
    <col min="13" max="13" width="14.7109375" customWidth="1"/>
  </cols>
  <sheetData>
    <row r="1" spans="1:10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34"/>
    </row>
    <row r="2" spans="1:10" x14ac:dyDescent="0.25">
      <c r="A2" s="1"/>
      <c r="B2" s="1"/>
      <c r="C2" s="1"/>
      <c r="D2" s="1"/>
      <c r="E2" s="4"/>
      <c r="F2" s="4"/>
      <c r="G2" s="4"/>
      <c r="H2" s="5"/>
      <c r="I2" s="30"/>
      <c r="J2" s="35" t="s">
        <v>157</v>
      </c>
    </row>
    <row r="3" spans="1:10" x14ac:dyDescent="0.25">
      <c r="A3" s="1"/>
      <c r="B3" s="1"/>
      <c r="C3" s="1"/>
      <c r="D3" s="1"/>
      <c r="E3" s="4"/>
      <c r="F3" s="4"/>
      <c r="G3" s="4"/>
      <c r="H3" s="5"/>
      <c r="I3" s="30"/>
      <c r="J3" s="35" t="s">
        <v>156</v>
      </c>
    </row>
    <row r="4" spans="1:10" x14ac:dyDescent="0.25">
      <c r="A4" s="1"/>
      <c r="B4" s="1"/>
      <c r="C4" s="1"/>
      <c r="D4" s="1"/>
      <c r="E4" s="4"/>
      <c r="F4" s="4"/>
      <c r="G4" s="4"/>
      <c r="H4" s="5"/>
      <c r="I4" s="30"/>
      <c r="J4" s="35" t="s">
        <v>158</v>
      </c>
    </row>
    <row r="5" spans="1:10" x14ac:dyDescent="0.25">
      <c r="A5" s="1"/>
      <c r="B5" s="1"/>
      <c r="C5" s="1"/>
      <c r="D5" s="1"/>
      <c r="E5" s="4"/>
      <c r="F5" s="4"/>
      <c r="G5" s="4"/>
      <c r="H5" s="5"/>
      <c r="I5" s="30"/>
      <c r="J5" s="35" t="s">
        <v>159</v>
      </c>
    </row>
    <row r="6" spans="1:10" x14ac:dyDescent="0.25">
      <c r="A6" s="1"/>
      <c r="B6" s="1"/>
      <c r="C6" s="1"/>
      <c r="D6" s="1"/>
      <c r="E6" s="4"/>
      <c r="F6" s="4"/>
      <c r="G6" s="4"/>
      <c r="H6" s="5"/>
      <c r="I6" s="30"/>
      <c r="J6" s="35" t="s">
        <v>190</v>
      </c>
    </row>
    <row r="7" spans="1:10" x14ac:dyDescent="0.25">
      <c r="A7" s="1"/>
      <c r="B7" s="1"/>
      <c r="C7" s="1"/>
      <c r="D7" s="1"/>
      <c r="E7" s="4"/>
      <c r="F7" s="4"/>
      <c r="G7" s="4"/>
      <c r="H7" s="5"/>
      <c r="I7" s="30"/>
      <c r="J7" s="35"/>
    </row>
    <row r="8" spans="1:10" x14ac:dyDescent="0.25">
      <c r="A8" s="1"/>
      <c r="B8" s="1"/>
      <c r="C8" s="1"/>
      <c r="D8" s="1"/>
      <c r="E8" s="4"/>
      <c r="F8" s="4"/>
      <c r="G8" s="4"/>
      <c r="H8" s="5"/>
      <c r="I8" s="30"/>
      <c r="J8" s="35"/>
    </row>
    <row r="9" spans="1:10" ht="33.75" customHeight="1" x14ac:dyDescent="0.25">
      <c r="A9" s="9"/>
      <c r="B9" s="9"/>
      <c r="C9" s="9"/>
      <c r="D9" s="9"/>
      <c r="H9" s="62" t="s">
        <v>160</v>
      </c>
      <c r="I9" s="63"/>
      <c r="J9" s="63"/>
    </row>
    <row r="10" spans="1:10" x14ac:dyDescent="0.25">
      <c r="E10" s="10"/>
      <c r="F10" s="10"/>
      <c r="G10" s="10"/>
      <c r="J10" s="36"/>
    </row>
    <row r="11" spans="1:10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64" t="s">
        <v>0</v>
      </c>
      <c r="I11" s="65" t="s">
        <v>1</v>
      </c>
      <c r="J11" s="66" t="s">
        <v>138</v>
      </c>
    </row>
    <row r="12" spans="1:10" s="15" customFormat="1" ht="36.75" customHeight="1" x14ac:dyDescent="0.2">
      <c r="A12" s="11"/>
      <c r="B12" s="11"/>
      <c r="C12" s="11"/>
      <c r="D12" s="11"/>
      <c r="E12" s="14"/>
      <c r="F12" s="14"/>
      <c r="G12" s="14"/>
      <c r="H12" s="64"/>
      <c r="I12" s="65"/>
      <c r="J12" s="66"/>
    </row>
    <row r="13" spans="1:10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42" t="s">
        <v>9</v>
      </c>
      <c r="I13" s="43" t="s">
        <v>10</v>
      </c>
      <c r="J13" s="44" t="s">
        <v>11</v>
      </c>
    </row>
    <row r="14" spans="1:10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45" t="s">
        <v>19</v>
      </c>
      <c r="I14" s="46" t="s">
        <v>20</v>
      </c>
      <c r="J14" s="47" t="s">
        <v>21</v>
      </c>
    </row>
    <row r="15" spans="1:10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8" t="s">
        <v>26</v>
      </c>
      <c r="I15" s="49"/>
      <c r="J15" s="50">
        <v>726338</v>
      </c>
    </row>
    <row r="16" spans="1:10" s="24" customFormat="1" x14ac:dyDescent="0.25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8" t="s">
        <v>28</v>
      </c>
      <c r="I16" s="49" t="s">
        <v>29</v>
      </c>
      <c r="J16" s="51">
        <f>J17+J19+J20+J24+J28+J30+J32+J38+J45+J43+J49</f>
        <v>314416</v>
      </c>
    </row>
    <row r="17" spans="1:10" s="24" customFormat="1" x14ac:dyDescent="0.25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8" t="s">
        <v>31</v>
      </c>
      <c r="I17" s="49" t="s">
        <v>32</v>
      </c>
      <c r="J17" s="51">
        <f>J18</f>
        <v>212587</v>
      </c>
    </row>
    <row r="18" spans="1:10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52" t="s">
        <v>136</v>
      </c>
      <c r="I18" s="53" t="s">
        <v>137</v>
      </c>
      <c r="J18" s="54">
        <v>212587</v>
      </c>
    </row>
    <row r="19" spans="1:10" s="24" customFormat="1" ht="31.5" x14ac:dyDescent="0.25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8" t="s">
        <v>37</v>
      </c>
      <c r="I19" s="49" t="s">
        <v>38</v>
      </c>
      <c r="J19" s="51">
        <v>30319</v>
      </c>
    </row>
    <row r="20" spans="1:10" s="24" customFormat="1" x14ac:dyDescent="0.25">
      <c r="A20" s="22" t="s">
        <v>39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48" t="s">
        <v>40</v>
      </c>
      <c r="I20" s="49" t="s">
        <v>41</v>
      </c>
      <c r="J20" s="51">
        <f>J21+J22+J23</f>
        <v>4985</v>
      </c>
    </row>
    <row r="21" spans="1:10" x14ac:dyDescent="0.25">
      <c r="A21" s="1" t="s">
        <v>42</v>
      </c>
      <c r="B21" s="1" t="s">
        <v>43</v>
      </c>
      <c r="C21" s="1" t="s">
        <v>24</v>
      </c>
      <c r="D21" s="1" t="s">
        <v>35</v>
      </c>
      <c r="E21" s="2">
        <v>0</v>
      </c>
      <c r="F21" s="2"/>
      <c r="G21" s="2"/>
      <c r="H21" s="52" t="s">
        <v>44</v>
      </c>
      <c r="I21" s="53" t="s">
        <v>45</v>
      </c>
      <c r="J21" s="54">
        <v>706</v>
      </c>
    </row>
    <row r="22" spans="1:10" x14ac:dyDescent="0.25">
      <c r="A22" s="1" t="s">
        <v>46</v>
      </c>
      <c r="B22" s="1" t="s">
        <v>34</v>
      </c>
      <c r="C22" s="1" t="s">
        <v>24</v>
      </c>
      <c r="D22" s="1" t="s">
        <v>35</v>
      </c>
      <c r="E22" s="2">
        <v>0</v>
      </c>
      <c r="F22" s="2"/>
      <c r="G22" s="2"/>
      <c r="H22" s="52" t="s">
        <v>47</v>
      </c>
      <c r="I22" s="53" t="s">
        <v>48</v>
      </c>
      <c r="J22" s="54">
        <v>610</v>
      </c>
    </row>
    <row r="23" spans="1:10" ht="31.5" x14ac:dyDescent="0.25">
      <c r="A23" s="1" t="s">
        <v>49</v>
      </c>
      <c r="B23" s="1" t="s">
        <v>43</v>
      </c>
      <c r="C23" s="1" t="s">
        <v>24</v>
      </c>
      <c r="D23" s="1" t="s">
        <v>35</v>
      </c>
      <c r="E23" s="2">
        <v>0</v>
      </c>
      <c r="F23" s="2"/>
      <c r="G23" s="2"/>
      <c r="H23" s="52" t="s">
        <v>50</v>
      </c>
      <c r="I23" s="53" t="s">
        <v>51</v>
      </c>
      <c r="J23" s="54">
        <v>3669</v>
      </c>
    </row>
    <row r="24" spans="1:10" s="24" customFormat="1" x14ac:dyDescent="0.25">
      <c r="A24" s="22" t="s">
        <v>52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48" t="s">
        <v>53</v>
      </c>
      <c r="I24" s="49" t="s">
        <v>54</v>
      </c>
      <c r="J24" s="51">
        <f>J25+J26+J27</f>
        <v>18809</v>
      </c>
    </row>
    <row r="25" spans="1:10" ht="47.25" x14ac:dyDescent="0.25">
      <c r="A25" s="1" t="s">
        <v>55</v>
      </c>
      <c r="B25" s="1" t="s">
        <v>56</v>
      </c>
      <c r="C25" s="1" t="s">
        <v>24</v>
      </c>
      <c r="D25" s="1" t="s">
        <v>35</v>
      </c>
      <c r="E25" s="2">
        <v>0</v>
      </c>
      <c r="F25" s="2"/>
      <c r="G25" s="2"/>
      <c r="H25" s="52" t="s">
        <v>140</v>
      </c>
      <c r="I25" s="53" t="s">
        <v>139</v>
      </c>
      <c r="J25" s="54">
        <v>4543</v>
      </c>
    </row>
    <row r="26" spans="1:10" ht="31.5" x14ac:dyDescent="0.25">
      <c r="A26" s="1" t="s">
        <v>57</v>
      </c>
      <c r="B26" s="1" t="s">
        <v>56</v>
      </c>
      <c r="C26" s="1" t="s">
        <v>24</v>
      </c>
      <c r="D26" s="1" t="s">
        <v>35</v>
      </c>
      <c r="E26" s="2">
        <v>0</v>
      </c>
      <c r="F26" s="2"/>
      <c r="G26" s="2"/>
      <c r="H26" s="52" t="s">
        <v>141</v>
      </c>
      <c r="I26" s="53" t="s">
        <v>142</v>
      </c>
      <c r="J26" s="54">
        <v>9416</v>
      </c>
    </row>
    <row r="27" spans="1:10" ht="31.5" x14ac:dyDescent="0.25">
      <c r="A27" s="1" t="s">
        <v>58</v>
      </c>
      <c r="B27" s="1" t="s">
        <v>56</v>
      </c>
      <c r="C27" s="1" t="s">
        <v>24</v>
      </c>
      <c r="D27" s="1" t="s">
        <v>35</v>
      </c>
      <c r="E27" s="2">
        <v>0</v>
      </c>
      <c r="F27" s="2"/>
      <c r="G27" s="2"/>
      <c r="H27" s="52" t="s">
        <v>168</v>
      </c>
      <c r="I27" s="53" t="s">
        <v>143</v>
      </c>
      <c r="J27" s="54">
        <v>4850</v>
      </c>
    </row>
    <row r="28" spans="1:10" s="24" customFormat="1" ht="31.5" x14ac:dyDescent="0.25">
      <c r="A28" s="22" t="s">
        <v>59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48" t="s">
        <v>60</v>
      </c>
      <c r="I28" s="49" t="s">
        <v>61</v>
      </c>
      <c r="J28" s="51">
        <v>5551</v>
      </c>
    </row>
    <row r="29" spans="1:10" x14ac:dyDescent="0.25">
      <c r="A29" s="1" t="s">
        <v>62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2" t="s">
        <v>63</v>
      </c>
      <c r="I29" s="53" t="s">
        <v>64</v>
      </c>
      <c r="J29" s="54">
        <v>5551</v>
      </c>
    </row>
    <row r="30" spans="1:10" s="24" customFormat="1" x14ac:dyDescent="0.25">
      <c r="A30" s="22" t="s">
        <v>65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48" t="s">
        <v>66</v>
      </c>
      <c r="I30" s="49" t="s">
        <v>67</v>
      </c>
      <c r="J30" s="51">
        <v>2115</v>
      </c>
    </row>
    <row r="31" spans="1:10" ht="47.25" hidden="1" x14ac:dyDescent="0.25">
      <c r="A31" s="1" t="s">
        <v>68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52" t="s">
        <v>69</v>
      </c>
      <c r="I31" s="53" t="s">
        <v>70</v>
      </c>
      <c r="J31" s="54">
        <v>1461</v>
      </c>
    </row>
    <row r="32" spans="1:10" s="24" customFormat="1" ht="47.25" x14ac:dyDescent="0.25">
      <c r="A32" s="22" t="s">
        <v>71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48" t="s">
        <v>72</v>
      </c>
      <c r="I32" s="49" t="s">
        <v>73</v>
      </c>
      <c r="J32" s="51">
        <f>J33+J34+J35+J36+J37</f>
        <v>19000</v>
      </c>
    </row>
    <row r="33" spans="1:10" ht="94.5" x14ac:dyDescent="0.25">
      <c r="A33" s="1" t="s">
        <v>74</v>
      </c>
      <c r="B33" s="1" t="s">
        <v>75</v>
      </c>
      <c r="C33" s="1" t="s">
        <v>24</v>
      </c>
      <c r="D33" s="1" t="s">
        <v>76</v>
      </c>
      <c r="E33" s="2">
        <v>0</v>
      </c>
      <c r="F33" s="2"/>
      <c r="G33" s="2"/>
      <c r="H33" s="52" t="s">
        <v>144</v>
      </c>
      <c r="I33" s="53" t="s">
        <v>161</v>
      </c>
      <c r="J33" s="54">
        <v>18499</v>
      </c>
    </row>
    <row r="34" spans="1:10" ht="63" x14ac:dyDescent="0.25">
      <c r="A34" s="1" t="s">
        <v>77</v>
      </c>
      <c r="B34" s="1" t="s">
        <v>56</v>
      </c>
      <c r="C34" s="1" t="s">
        <v>24</v>
      </c>
      <c r="D34" s="1" t="s">
        <v>76</v>
      </c>
      <c r="E34" s="2">
        <v>0</v>
      </c>
      <c r="F34" s="2"/>
      <c r="G34" s="2"/>
      <c r="H34" s="52" t="s">
        <v>164</v>
      </c>
      <c r="I34" s="53" t="s">
        <v>163</v>
      </c>
      <c r="J34" s="54">
        <v>67</v>
      </c>
    </row>
    <row r="35" spans="1:10" ht="63" x14ac:dyDescent="0.25">
      <c r="A35" s="1" t="s">
        <v>78</v>
      </c>
      <c r="B35" s="1" t="s">
        <v>56</v>
      </c>
      <c r="C35" s="1" t="s">
        <v>24</v>
      </c>
      <c r="D35" s="1" t="s">
        <v>76</v>
      </c>
      <c r="E35" s="2">
        <v>0</v>
      </c>
      <c r="F35" s="2"/>
      <c r="G35" s="2"/>
      <c r="H35" s="52" t="s">
        <v>147</v>
      </c>
      <c r="I35" s="53" t="s">
        <v>79</v>
      </c>
      <c r="J35" s="54">
        <v>241</v>
      </c>
    </row>
    <row r="36" spans="1:10" ht="31.5" x14ac:dyDescent="0.25">
      <c r="A36" s="1" t="s">
        <v>80</v>
      </c>
      <c r="B36" s="1" t="s">
        <v>75</v>
      </c>
      <c r="C36" s="1" t="s">
        <v>24</v>
      </c>
      <c r="D36" s="1" t="s">
        <v>76</v>
      </c>
      <c r="E36" s="2">
        <v>0</v>
      </c>
      <c r="F36" s="2"/>
      <c r="G36" s="2"/>
      <c r="H36" s="52" t="s">
        <v>145</v>
      </c>
      <c r="I36" s="53" t="s">
        <v>162</v>
      </c>
      <c r="J36" s="54">
        <v>37</v>
      </c>
    </row>
    <row r="37" spans="1:10" ht="78.75" x14ac:dyDescent="0.25">
      <c r="A37" s="1" t="s">
        <v>81</v>
      </c>
      <c r="B37" s="1" t="s">
        <v>75</v>
      </c>
      <c r="C37" s="1" t="s">
        <v>24</v>
      </c>
      <c r="D37" s="1" t="s">
        <v>76</v>
      </c>
      <c r="E37" s="2">
        <v>0</v>
      </c>
      <c r="F37" s="2"/>
      <c r="G37" s="2"/>
      <c r="H37" s="52" t="s">
        <v>146</v>
      </c>
      <c r="I37" s="53" t="s">
        <v>165</v>
      </c>
      <c r="J37" s="54">
        <v>156</v>
      </c>
    </row>
    <row r="38" spans="1:10" s="24" customFormat="1" x14ac:dyDescent="0.25">
      <c r="A38" s="22" t="s">
        <v>82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48" t="s">
        <v>83</v>
      </c>
      <c r="I38" s="49" t="s">
        <v>84</v>
      </c>
      <c r="J38" s="51">
        <v>14000</v>
      </c>
    </row>
    <row r="39" spans="1:10" ht="31.5" hidden="1" x14ac:dyDescent="0.25">
      <c r="A39" s="1" t="s">
        <v>85</v>
      </c>
      <c r="B39" s="1" t="s">
        <v>34</v>
      </c>
      <c r="C39" s="1" t="s">
        <v>24</v>
      </c>
      <c r="D39" s="1" t="s">
        <v>76</v>
      </c>
      <c r="E39" s="2">
        <v>0</v>
      </c>
      <c r="F39" s="2"/>
      <c r="G39" s="2"/>
      <c r="H39" s="52" t="s">
        <v>86</v>
      </c>
      <c r="I39" s="53" t="s">
        <v>87</v>
      </c>
      <c r="J39" s="54">
        <v>311</v>
      </c>
    </row>
    <row r="40" spans="1:10" ht="47.25" hidden="1" x14ac:dyDescent="0.25">
      <c r="A40" s="1" t="s">
        <v>88</v>
      </c>
      <c r="B40" s="1" t="s">
        <v>34</v>
      </c>
      <c r="C40" s="1" t="s">
        <v>24</v>
      </c>
      <c r="D40" s="1" t="s">
        <v>76</v>
      </c>
      <c r="E40" s="2">
        <v>0</v>
      </c>
      <c r="F40" s="2"/>
      <c r="G40" s="2"/>
      <c r="H40" s="52" t="s">
        <v>89</v>
      </c>
      <c r="I40" s="53" t="s">
        <v>90</v>
      </c>
      <c r="J40" s="54">
        <v>2904</v>
      </c>
    </row>
    <row r="41" spans="1:10" hidden="1" x14ac:dyDescent="0.25">
      <c r="A41" s="1" t="s">
        <v>91</v>
      </c>
      <c r="B41" s="1" t="s">
        <v>34</v>
      </c>
      <c r="C41" s="1" t="s">
        <v>24</v>
      </c>
      <c r="D41" s="1" t="s">
        <v>76</v>
      </c>
      <c r="E41" s="2">
        <v>0</v>
      </c>
      <c r="F41" s="2"/>
      <c r="G41" s="2"/>
      <c r="H41" s="52" t="s">
        <v>92</v>
      </c>
      <c r="I41" s="53"/>
      <c r="J41" s="54">
        <v>2575</v>
      </c>
    </row>
    <row r="42" spans="1:10" ht="31.5" hidden="1" x14ac:dyDescent="0.25">
      <c r="A42" s="1" t="s">
        <v>93</v>
      </c>
      <c r="B42" s="1" t="s">
        <v>34</v>
      </c>
      <c r="C42" s="1" t="s">
        <v>24</v>
      </c>
      <c r="D42" s="1" t="s">
        <v>76</v>
      </c>
      <c r="E42" s="2">
        <v>0</v>
      </c>
      <c r="F42" s="2"/>
      <c r="G42" s="2"/>
      <c r="H42" s="52" t="s">
        <v>94</v>
      </c>
      <c r="I42" s="53" t="s">
        <v>95</v>
      </c>
      <c r="J42" s="54">
        <v>3218</v>
      </c>
    </row>
    <row r="43" spans="1:10" s="24" customFormat="1" ht="31.5" x14ac:dyDescent="0.25">
      <c r="A43" s="22" t="s">
        <v>96</v>
      </c>
      <c r="B43" s="22" t="s">
        <v>23</v>
      </c>
      <c r="C43" s="22" t="s">
        <v>24</v>
      </c>
      <c r="D43" s="22" t="s">
        <v>25</v>
      </c>
      <c r="E43" s="23">
        <v>0</v>
      </c>
      <c r="F43" s="23"/>
      <c r="G43" s="23"/>
      <c r="H43" s="48" t="s">
        <v>97</v>
      </c>
      <c r="I43" s="49" t="s">
        <v>98</v>
      </c>
      <c r="J43" s="51">
        <v>50</v>
      </c>
    </row>
    <row r="44" spans="1:10" ht="31.5" hidden="1" x14ac:dyDescent="0.25">
      <c r="A44" s="1" t="s">
        <v>99</v>
      </c>
      <c r="B44" s="1" t="s">
        <v>56</v>
      </c>
      <c r="C44" s="1" t="s">
        <v>24</v>
      </c>
      <c r="D44" s="1" t="s">
        <v>100</v>
      </c>
      <c r="E44" s="2">
        <v>0</v>
      </c>
      <c r="F44" s="2"/>
      <c r="G44" s="2"/>
      <c r="H44" s="52" t="s">
        <v>101</v>
      </c>
      <c r="I44" s="53" t="s">
        <v>102</v>
      </c>
      <c r="J44" s="54">
        <v>41</v>
      </c>
    </row>
    <row r="45" spans="1:10" s="24" customFormat="1" ht="31.5" x14ac:dyDescent="0.25">
      <c r="A45" s="22" t="s">
        <v>103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48" t="s">
        <v>104</v>
      </c>
      <c r="I45" s="49" t="s">
        <v>105</v>
      </c>
      <c r="J45" s="51">
        <f>J46+J47+J48</f>
        <v>5000</v>
      </c>
    </row>
    <row r="46" spans="1:10" ht="78.75" x14ac:dyDescent="0.25">
      <c r="A46" s="1" t="s">
        <v>106</v>
      </c>
      <c r="B46" s="1" t="s">
        <v>75</v>
      </c>
      <c r="C46" s="1" t="s">
        <v>24</v>
      </c>
      <c r="D46" s="1" t="s">
        <v>107</v>
      </c>
      <c r="E46" s="2">
        <v>0</v>
      </c>
      <c r="F46" s="2"/>
      <c r="G46" s="2"/>
      <c r="H46" s="52" t="s">
        <v>150</v>
      </c>
      <c r="I46" s="53" t="s">
        <v>166</v>
      </c>
      <c r="J46" s="54">
        <v>346</v>
      </c>
    </row>
    <row r="47" spans="1:10" ht="47.25" x14ac:dyDescent="0.25">
      <c r="A47" s="1" t="s">
        <v>108</v>
      </c>
      <c r="B47" s="1" t="s">
        <v>75</v>
      </c>
      <c r="C47" s="1" t="s">
        <v>24</v>
      </c>
      <c r="D47" s="1" t="s">
        <v>109</v>
      </c>
      <c r="E47" s="2">
        <v>0</v>
      </c>
      <c r="F47" s="2"/>
      <c r="G47" s="2"/>
      <c r="H47" s="52" t="s">
        <v>152</v>
      </c>
      <c r="I47" s="53" t="s">
        <v>151</v>
      </c>
      <c r="J47" s="54">
        <v>4454</v>
      </c>
    </row>
    <row r="48" spans="1:10" ht="78.75" x14ac:dyDescent="0.25">
      <c r="A48" s="1" t="s">
        <v>110</v>
      </c>
      <c r="B48" s="1" t="s">
        <v>75</v>
      </c>
      <c r="C48" s="1" t="s">
        <v>24</v>
      </c>
      <c r="D48" s="1" t="s">
        <v>109</v>
      </c>
      <c r="E48" s="2">
        <v>0</v>
      </c>
      <c r="F48" s="2"/>
      <c r="G48" s="2"/>
      <c r="H48" s="52" t="s">
        <v>153</v>
      </c>
      <c r="I48" s="53" t="s">
        <v>167</v>
      </c>
      <c r="J48" s="54">
        <v>200</v>
      </c>
    </row>
    <row r="49" spans="1:10" s="24" customFormat="1" x14ac:dyDescent="0.25">
      <c r="A49" s="22" t="s">
        <v>111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48" t="s">
        <v>112</v>
      </c>
      <c r="I49" s="49" t="s">
        <v>113</v>
      </c>
      <c r="J49" s="51">
        <v>2000</v>
      </c>
    </row>
    <row r="50" spans="1:10" ht="78.75" hidden="1" x14ac:dyDescent="0.25">
      <c r="A50" s="1" t="s">
        <v>114</v>
      </c>
      <c r="B50" s="1" t="s">
        <v>75</v>
      </c>
      <c r="C50" s="1" t="s">
        <v>24</v>
      </c>
      <c r="D50" s="1" t="s">
        <v>115</v>
      </c>
      <c r="E50" s="2">
        <v>0</v>
      </c>
      <c r="F50" s="2"/>
      <c r="G50" s="2"/>
      <c r="H50" s="52" t="s">
        <v>154</v>
      </c>
      <c r="I50" s="32" t="s">
        <v>155</v>
      </c>
      <c r="J50" s="54">
        <v>2000</v>
      </c>
    </row>
    <row r="51" spans="1:10" s="24" customFormat="1" x14ac:dyDescent="0.25">
      <c r="A51" s="22" t="s">
        <v>116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48" t="s">
        <v>117</v>
      </c>
      <c r="I51" s="49" t="s">
        <v>118</v>
      </c>
      <c r="J51" s="51">
        <v>391071.63</v>
      </c>
    </row>
    <row r="52" spans="1:10" s="24" customFormat="1" ht="31.5" x14ac:dyDescent="0.25">
      <c r="A52" s="22" t="s">
        <v>119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8" t="s">
        <v>120</v>
      </c>
      <c r="I52" s="49" t="s">
        <v>121</v>
      </c>
      <c r="J52" s="51">
        <f>J53+J54+J55+J56+J57+J58+J59+J60+J61+J62+J63+J64</f>
        <v>391071.63188</v>
      </c>
    </row>
    <row r="53" spans="1:10" ht="21.75" customHeight="1" x14ac:dyDescent="0.25">
      <c r="A53" s="1" t="s">
        <v>122</v>
      </c>
      <c r="B53" s="1" t="s">
        <v>75</v>
      </c>
      <c r="C53" s="1" t="s">
        <v>24</v>
      </c>
      <c r="D53" s="1" t="s">
        <v>123</v>
      </c>
      <c r="E53" s="2">
        <v>0</v>
      </c>
      <c r="F53" s="2"/>
      <c r="G53" s="2"/>
      <c r="H53" s="52" t="s">
        <v>148</v>
      </c>
      <c r="I53" s="53" t="s">
        <v>124</v>
      </c>
      <c r="J53" s="54">
        <v>53889</v>
      </c>
    </row>
    <row r="54" spans="1:10" ht="39.75" customHeight="1" x14ac:dyDescent="0.25">
      <c r="A54" s="1" t="s">
        <v>122</v>
      </c>
      <c r="B54" s="1" t="s">
        <v>56</v>
      </c>
      <c r="C54" s="1" t="s">
        <v>24</v>
      </c>
      <c r="D54" s="1" t="s">
        <v>123</v>
      </c>
      <c r="E54" s="2">
        <v>0</v>
      </c>
      <c r="F54" s="2"/>
      <c r="G54" s="2"/>
      <c r="H54" s="52" t="s">
        <v>149</v>
      </c>
      <c r="I54" s="53" t="s">
        <v>171</v>
      </c>
      <c r="J54" s="54">
        <v>1322.4</v>
      </c>
    </row>
    <row r="55" spans="1:10" ht="63" x14ac:dyDescent="0.25">
      <c r="A55" s="1" t="s">
        <v>125</v>
      </c>
      <c r="B55" s="1" t="s">
        <v>75</v>
      </c>
      <c r="C55" s="1" t="s">
        <v>24</v>
      </c>
      <c r="D55" s="1" t="s">
        <v>123</v>
      </c>
      <c r="E55" s="2">
        <v>0</v>
      </c>
      <c r="F55" s="2"/>
      <c r="G55" s="2"/>
      <c r="H55" s="55" t="s">
        <v>180</v>
      </c>
      <c r="I55" s="56" t="s">
        <v>176</v>
      </c>
      <c r="J55" s="54">
        <v>25838</v>
      </c>
    </row>
    <row r="56" spans="1:10" ht="78.75" x14ac:dyDescent="0.25">
      <c r="A56" s="1"/>
      <c r="B56" s="1"/>
      <c r="C56" s="1"/>
      <c r="D56" s="1"/>
      <c r="E56" s="2"/>
      <c r="F56" s="2"/>
      <c r="G56" s="2"/>
      <c r="H56" s="55" t="s">
        <v>181</v>
      </c>
      <c r="I56" s="57" t="s">
        <v>177</v>
      </c>
      <c r="J56" s="54">
        <v>845.1</v>
      </c>
    </row>
    <row r="57" spans="1:10" ht="78.75" x14ac:dyDescent="0.25">
      <c r="A57" s="1" t="s">
        <v>126</v>
      </c>
      <c r="B57" s="1" t="s">
        <v>75</v>
      </c>
      <c r="C57" s="1" t="s">
        <v>24</v>
      </c>
      <c r="D57" s="1" t="s">
        <v>123</v>
      </c>
      <c r="E57" s="2">
        <v>0</v>
      </c>
      <c r="F57" s="2"/>
      <c r="G57" s="2"/>
      <c r="H57" s="55" t="s">
        <v>189</v>
      </c>
      <c r="I57" s="57" t="s">
        <v>188</v>
      </c>
      <c r="J57" s="54">
        <v>13936.2</v>
      </c>
    </row>
    <row r="58" spans="1:10" ht="30" customHeight="1" x14ac:dyDescent="0.25">
      <c r="A58" s="1"/>
      <c r="B58" s="1"/>
      <c r="C58" s="1"/>
      <c r="D58" s="1"/>
      <c r="E58" s="2"/>
      <c r="F58" s="2"/>
      <c r="G58" s="2"/>
      <c r="H58" s="55" t="s">
        <v>179</v>
      </c>
      <c r="I58" s="57" t="s">
        <v>178</v>
      </c>
      <c r="J58" s="54">
        <v>10877.8</v>
      </c>
    </row>
    <row r="59" spans="1:10" ht="31.5" x14ac:dyDescent="0.25">
      <c r="A59" s="1" t="s">
        <v>127</v>
      </c>
      <c r="B59" s="1" t="s">
        <v>56</v>
      </c>
      <c r="C59" s="1" t="s">
        <v>24</v>
      </c>
      <c r="D59" s="1" t="s">
        <v>123</v>
      </c>
      <c r="E59" s="2">
        <v>0</v>
      </c>
      <c r="F59" s="2"/>
      <c r="G59" s="2"/>
      <c r="H59" s="52" t="s">
        <v>169</v>
      </c>
      <c r="I59" s="53" t="s">
        <v>170</v>
      </c>
      <c r="J59" s="54">
        <v>2983.9318800000001</v>
      </c>
    </row>
    <row r="60" spans="1:10" ht="63" x14ac:dyDescent="0.25">
      <c r="A60" s="1" t="s">
        <v>128</v>
      </c>
      <c r="B60" s="1" t="s">
        <v>75</v>
      </c>
      <c r="C60" s="1" t="s">
        <v>24</v>
      </c>
      <c r="D60" s="1" t="s">
        <v>123</v>
      </c>
      <c r="E60" s="2">
        <v>0</v>
      </c>
      <c r="F60" s="2"/>
      <c r="G60" s="2"/>
      <c r="H60" s="55" t="s">
        <v>186</v>
      </c>
      <c r="I60" s="57" t="s">
        <v>182</v>
      </c>
      <c r="J60" s="54">
        <v>277429.2</v>
      </c>
    </row>
    <row r="61" spans="1:10" ht="94.5" x14ac:dyDescent="0.25">
      <c r="A61" s="1" t="s">
        <v>129</v>
      </c>
      <c r="B61" s="1" t="s">
        <v>75</v>
      </c>
      <c r="C61" s="1" t="s">
        <v>24</v>
      </c>
      <c r="D61" s="1" t="s">
        <v>123</v>
      </c>
      <c r="E61" s="2">
        <v>0</v>
      </c>
      <c r="F61" s="2"/>
      <c r="G61" s="2"/>
      <c r="H61" s="55" t="s">
        <v>187</v>
      </c>
      <c r="I61" s="57" t="s">
        <v>183</v>
      </c>
      <c r="J61" s="54">
        <v>1001.1</v>
      </c>
    </row>
    <row r="62" spans="1:10" ht="31.5" x14ac:dyDescent="0.25">
      <c r="A62" s="1" t="s">
        <v>130</v>
      </c>
      <c r="B62" s="1" t="s">
        <v>56</v>
      </c>
      <c r="C62" s="1" t="s">
        <v>24</v>
      </c>
      <c r="D62" s="1" t="s">
        <v>123</v>
      </c>
      <c r="E62" s="2">
        <v>0</v>
      </c>
      <c r="F62" s="2"/>
      <c r="G62" s="2"/>
      <c r="H62" s="52" t="s">
        <v>172</v>
      </c>
      <c r="I62" s="53" t="s">
        <v>173</v>
      </c>
      <c r="J62" s="54">
        <v>1381.9</v>
      </c>
    </row>
    <row r="63" spans="1:10" ht="59.25" customHeight="1" x14ac:dyDescent="0.25">
      <c r="A63" s="1" t="s">
        <v>131</v>
      </c>
      <c r="B63" s="1" t="s">
        <v>75</v>
      </c>
      <c r="C63" s="1" t="s">
        <v>24</v>
      </c>
      <c r="D63" s="1" t="s">
        <v>123</v>
      </c>
      <c r="E63" s="2">
        <v>0</v>
      </c>
      <c r="F63" s="2"/>
      <c r="G63" s="2"/>
      <c r="H63" s="52" t="s">
        <v>174</v>
      </c>
      <c r="I63" s="53" t="s">
        <v>175</v>
      </c>
      <c r="J63" s="54">
        <v>100</v>
      </c>
    </row>
    <row r="64" spans="1:10" ht="46.5" customHeight="1" x14ac:dyDescent="0.25">
      <c r="A64" s="1" t="s">
        <v>132</v>
      </c>
      <c r="B64" s="1" t="s">
        <v>75</v>
      </c>
      <c r="C64" s="1" t="s">
        <v>24</v>
      </c>
      <c r="D64" s="1" t="s">
        <v>123</v>
      </c>
      <c r="E64" s="2">
        <v>0</v>
      </c>
      <c r="F64" s="2"/>
      <c r="G64" s="2"/>
      <c r="H64" s="58" t="s">
        <v>185</v>
      </c>
      <c r="I64" s="57" t="s">
        <v>184</v>
      </c>
      <c r="J64" s="54">
        <v>1467</v>
      </c>
    </row>
    <row r="65" spans="1:10" x14ac:dyDescent="0.25">
      <c r="A65" s="25"/>
      <c r="B65" s="25"/>
      <c r="C65" s="25"/>
      <c r="D65" s="25"/>
      <c r="E65" s="26"/>
      <c r="F65" s="27"/>
      <c r="G65" s="27"/>
      <c r="H65" s="59"/>
      <c r="I65" s="60" t="s">
        <v>133</v>
      </c>
      <c r="J65" s="61">
        <f>J16+J51</f>
        <v>705487.63</v>
      </c>
    </row>
    <row r="66" spans="1:10" hidden="1" x14ac:dyDescent="0.25">
      <c r="A66" s="25"/>
      <c r="B66" s="25"/>
      <c r="C66" s="25"/>
      <c r="D66" s="25"/>
      <c r="E66" s="26"/>
      <c r="F66" s="27"/>
      <c r="G66" s="27"/>
      <c r="H66" s="39"/>
      <c r="I66" s="40" t="s">
        <v>134</v>
      </c>
      <c r="J66" s="41">
        <f>J67-J65</f>
        <v>20850.369999999995</v>
      </c>
    </row>
    <row r="67" spans="1:10" hidden="1" x14ac:dyDescent="0.25">
      <c r="A67" s="25"/>
      <c r="B67" s="25"/>
      <c r="C67" s="25"/>
      <c r="D67" s="25"/>
      <c r="E67" s="26"/>
      <c r="F67" s="27"/>
      <c r="G67" s="27"/>
      <c r="H67" s="28"/>
      <c r="I67" s="33" t="s">
        <v>135</v>
      </c>
      <c r="J67" s="37">
        <f>E15</f>
        <v>726338</v>
      </c>
    </row>
  </sheetData>
  <mergeCells count="4">
    <mergeCell ref="H9:J9"/>
    <mergeCell ref="H11:H12"/>
    <mergeCell ref="I11:I12"/>
    <mergeCell ref="J11:J12"/>
  </mergeCells>
  <phoneticPr fontId="8" type="noConversion"/>
  <pageMargins left="0.78" right="0.66" top="0.43" bottom="0.75" header="0.3" footer="0.3"/>
  <pageSetup paperSize="9" scale="7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2021-12-17T06:40:28Z</cp:lastPrinted>
  <dcterms:created xsi:type="dcterms:W3CDTF">2020-11-15T17:15:43Z</dcterms:created>
  <dcterms:modified xsi:type="dcterms:W3CDTF">2021-12-17T06:41:38Z</dcterms:modified>
</cp:coreProperties>
</file>