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7955" windowHeight="115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U10" i="1" l="1"/>
  <c r="P10" i="1"/>
  <c r="D10" i="1"/>
  <c r="U9" i="1"/>
  <c r="P9" i="1"/>
  <c r="D9" i="1"/>
  <c r="U8" i="1"/>
  <c r="D8" i="1" s="1"/>
  <c r="P8" i="1"/>
  <c r="U7" i="1"/>
  <c r="P7" i="1"/>
  <c r="D7" i="1" s="1"/>
  <c r="D11" i="1" l="1"/>
</calcChain>
</file>

<file path=xl/sharedStrings.xml><?xml version="1.0" encoding="utf-8"?>
<sst xmlns="http://schemas.openxmlformats.org/spreadsheetml/2006/main" count="38" uniqueCount="28">
  <si>
    <t>Отчет об итогах годового мониторинга финансового менеджмента, осуществляемого главными распорядителями средств бюджета муниципального образования "Якшур-Бодьинский район"</t>
  </si>
  <si>
    <t>за 2016 год</t>
  </si>
  <si>
    <t>Место в рейтинге</t>
  </si>
  <si>
    <t>Код ГРБС</t>
  </si>
  <si>
    <t>Наименование главного распорядителя средств бюджета муниципального образования "Якшур-Бодьинский район"</t>
  </si>
  <si>
    <t>Итоговая оценка качества финансового менеджмента ГРБС Ei (%)</t>
  </si>
  <si>
    <t>Уровень качества финансового менеджмента ГРБС</t>
  </si>
  <si>
    <t>Коэффицент уровя сложности финансовой деятельности</t>
  </si>
  <si>
    <t>К1</t>
  </si>
  <si>
    <t>К2</t>
  </si>
  <si>
    <t>К3</t>
  </si>
  <si>
    <t>К4</t>
  </si>
  <si>
    <t>Кус</t>
  </si>
  <si>
    <t>Фактическое количество баллов</t>
  </si>
  <si>
    <t>Максимальное количество баллов</t>
  </si>
  <si>
    <t>Администрация муниципального образования "Якшур-Бодьинский район"</t>
  </si>
  <si>
    <t>удовлетворительный</t>
  </si>
  <si>
    <t>Управление народного образования муниципального образования "Якшур-Бодьинский район"</t>
  </si>
  <si>
    <t>Совет депутатов муниципального образования "Якшур-Бодьинский район"</t>
  </si>
  <si>
    <t>Управление финансов Администрации  муниципального образования "Якшур-Бодьинский район"</t>
  </si>
  <si>
    <t>высокий</t>
  </si>
  <si>
    <t>Средний уровень качества финансового менеджмента, осуществляемого ГРБС муниципального образования "Якшур-Бодьинский район"</t>
  </si>
  <si>
    <r>
      <t>Показатель</t>
    </r>
    <r>
      <rPr>
        <b/>
        <sz val="12"/>
        <color theme="1"/>
        <rFont val="Times New Roman"/>
        <family val="1"/>
        <charset val="204"/>
      </rPr>
      <t xml:space="preserve"> 1 </t>
    </r>
    <r>
      <rPr>
        <sz val="12"/>
        <color theme="1"/>
        <rFont val="Times New Roman"/>
        <family val="1"/>
        <charset val="204"/>
      </rPr>
      <t>"Качество бюджетного планирования и исполнения бюджета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</si>
  <si>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"Организация ведения бюджетно (бухгалтерского) учета и составление бюджетной (бухгалтерской) отчетности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</si>
  <si>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 xml:space="preserve">3 </t>
    </r>
    <r>
      <rPr>
        <sz val="12"/>
        <color theme="1"/>
        <rFont val="Times New Roman"/>
        <family val="1"/>
        <charset val="204"/>
      </rPr>
      <t>"Осуществление финансового контроля и внутреннего финансового аудита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</si>
  <si>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"Совершенствование оказания государственных услуг"</t>
    </r>
  </si>
  <si>
    <r>
      <t xml:space="preserve">Показатель </t>
    </r>
    <r>
      <rPr>
        <b/>
        <sz val="12"/>
        <color theme="1"/>
        <rFont val="Times New Roman"/>
        <family val="1"/>
        <charset val="204"/>
      </rPr>
      <t xml:space="preserve">5 </t>
    </r>
    <r>
      <rPr>
        <sz val="12"/>
        <color theme="1"/>
        <rFont val="Times New Roman"/>
        <family val="1"/>
        <charset val="204"/>
      </rPr>
      <t>"Обеспечение публичности и открытости информации о деятельности главного распорядителя в сфере управления муниципальными финансами"</t>
    </r>
  </si>
  <si>
    <t>максимальное количество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</si>
</sst>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1"/>
  <sheetViews>
    <sheetView tabSelected="1" workbookViewId="0">
      <selection activeCell="H6" sqref="H6"/>
    </sheetView>
  </sheetViews>
  <sheetFormatPr defaultRowHeight="15.75" x14ac:dyDescent="0.25"/>
  <cols>
    <col min="1" max="1" width="11.28515625" style="1" customWidth="1"/>
    <col min="2" max="2" width="9.140625" style="1"/>
    <col min="3" max="3" width="29.85546875" style="1" customWidth="1"/>
    <col min="4" max="4" width="20.28515625" style="1" customWidth="1"/>
    <col min="5" max="5" width="21" style="1" customWidth="1"/>
    <col min="6" max="6" width="13.5703125" style="1" customWidth="1"/>
    <col min="7" max="7" width="15.5703125" style="1" customWidth="1"/>
    <col min="8" max="9" width="15" style="1" customWidth="1"/>
    <col min="10" max="10" width="14.28515625" style="1" customWidth="1"/>
    <col min="11" max="11" width="15.140625" style="1" customWidth="1"/>
    <col min="12" max="12" width="13.7109375" style="1" customWidth="1"/>
    <col min="13" max="13" width="15.140625" style="1" customWidth="1"/>
    <col min="14" max="14" width="14.42578125" style="1" customWidth="1"/>
    <col min="15" max="15" width="16.140625" style="1" customWidth="1"/>
    <col min="16" max="16" width="11.28515625" style="1" customWidth="1"/>
    <col min="17" max="16384" width="9.140625" style="1"/>
  </cols>
  <sheetData>
    <row r="2" spans="1:21" s="20" customFormat="1" ht="37.5" customHeight="1" x14ac:dyDescent="0.3">
      <c r="C2" s="21" t="s">
        <v>0</v>
      </c>
      <c r="D2" s="21"/>
      <c r="E2" s="21"/>
      <c r="F2" s="21"/>
      <c r="G2" s="21"/>
      <c r="H2" s="21"/>
      <c r="I2" s="21"/>
      <c r="J2" s="21"/>
      <c r="K2" s="22"/>
    </row>
    <row r="3" spans="1:21" s="20" customFormat="1" ht="18.75" x14ac:dyDescent="0.3">
      <c r="D3" s="23" t="s">
        <v>1</v>
      </c>
      <c r="E3" s="23"/>
      <c r="F3" s="23"/>
      <c r="G3" s="23"/>
    </row>
    <row r="4" spans="1:21" ht="15.75" customHeight="1" x14ac:dyDescent="0.2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10" t="s">
        <v>22</v>
      </c>
      <c r="G4" s="11"/>
      <c r="H4" s="10" t="s">
        <v>23</v>
      </c>
      <c r="I4" s="11"/>
      <c r="J4" s="10" t="s">
        <v>24</v>
      </c>
      <c r="K4" s="11"/>
      <c r="L4" s="10" t="s">
        <v>25</v>
      </c>
      <c r="M4" s="11"/>
      <c r="N4" s="10" t="s">
        <v>26</v>
      </c>
      <c r="O4" s="11"/>
      <c r="P4" s="5" t="s">
        <v>27</v>
      </c>
      <c r="Q4" s="14" t="s">
        <v>7</v>
      </c>
      <c r="R4" s="15"/>
      <c r="S4" s="15"/>
      <c r="T4" s="15"/>
      <c r="U4" s="16"/>
    </row>
    <row r="5" spans="1:21" ht="84" customHeight="1" x14ac:dyDescent="0.25">
      <c r="A5" s="7"/>
      <c r="B5" s="7"/>
      <c r="C5" s="7"/>
      <c r="D5" s="7"/>
      <c r="E5" s="7"/>
      <c r="F5" s="12"/>
      <c r="G5" s="13"/>
      <c r="H5" s="12"/>
      <c r="I5" s="13"/>
      <c r="J5" s="12"/>
      <c r="K5" s="13"/>
      <c r="L5" s="12"/>
      <c r="M5" s="13"/>
      <c r="N5" s="12"/>
      <c r="O5" s="13"/>
      <c r="P5" s="7"/>
      <c r="Q5" s="8" t="s">
        <v>8</v>
      </c>
      <c r="R5" s="8" t="s">
        <v>9</v>
      </c>
      <c r="S5" s="5" t="s">
        <v>10</v>
      </c>
      <c r="T5" s="5" t="s">
        <v>11</v>
      </c>
      <c r="U5" s="5" t="s">
        <v>12</v>
      </c>
    </row>
    <row r="6" spans="1:21" ht="58.5" customHeight="1" x14ac:dyDescent="0.25">
      <c r="A6" s="6"/>
      <c r="B6" s="6"/>
      <c r="C6" s="6"/>
      <c r="D6" s="6"/>
      <c r="E6" s="6"/>
      <c r="F6" s="3" t="s">
        <v>13</v>
      </c>
      <c r="G6" s="3" t="s">
        <v>14</v>
      </c>
      <c r="H6" s="3" t="s">
        <v>13</v>
      </c>
      <c r="I6" s="3" t="s">
        <v>14</v>
      </c>
      <c r="J6" s="3" t="s">
        <v>13</v>
      </c>
      <c r="K6" s="3" t="s">
        <v>14</v>
      </c>
      <c r="L6" s="3" t="s">
        <v>13</v>
      </c>
      <c r="M6" s="3" t="s">
        <v>14</v>
      </c>
      <c r="N6" s="3" t="s">
        <v>13</v>
      </c>
      <c r="O6" s="3" t="s">
        <v>14</v>
      </c>
      <c r="P6" s="6"/>
      <c r="Q6" s="9"/>
      <c r="R6" s="9"/>
      <c r="S6" s="6"/>
      <c r="T6" s="6"/>
      <c r="U6" s="6"/>
    </row>
    <row r="7" spans="1:21" ht="63" x14ac:dyDescent="0.25">
      <c r="A7" s="2">
        <v>3</v>
      </c>
      <c r="B7" s="2">
        <v>793</v>
      </c>
      <c r="C7" s="3" t="s">
        <v>15</v>
      </c>
      <c r="D7" s="4">
        <f>(F7+H7+J7+L7+N7)/P7*U7*100</f>
        <v>80.957943925233621</v>
      </c>
      <c r="E7" s="2" t="s">
        <v>16</v>
      </c>
      <c r="F7" s="2">
        <v>15</v>
      </c>
      <c r="G7" s="2">
        <v>27</v>
      </c>
      <c r="H7" s="2">
        <v>10</v>
      </c>
      <c r="I7" s="2">
        <v>12</v>
      </c>
      <c r="J7" s="2">
        <v>8</v>
      </c>
      <c r="K7" s="2">
        <v>18</v>
      </c>
      <c r="L7" s="2">
        <v>22</v>
      </c>
      <c r="M7" s="2">
        <v>36</v>
      </c>
      <c r="N7" s="2">
        <v>11</v>
      </c>
      <c r="O7" s="2">
        <v>14</v>
      </c>
      <c r="P7" s="2">
        <f>27+12+18+36+14</f>
        <v>107</v>
      </c>
      <c r="Q7" s="2">
        <v>1.4</v>
      </c>
      <c r="R7" s="2">
        <v>1.4</v>
      </c>
      <c r="S7" s="2">
        <v>1.4</v>
      </c>
      <c r="T7" s="2">
        <v>1.05</v>
      </c>
      <c r="U7" s="2">
        <f>SUM(Q7:T7)/4</f>
        <v>1.3124999999999998</v>
      </c>
    </row>
    <row r="8" spans="1:21" ht="78.75" x14ac:dyDescent="0.25">
      <c r="A8" s="2">
        <v>2</v>
      </c>
      <c r="B8" s="2">
        <v>794</v>
      </c>
      <c r="C8" s="3" t="s">
        <v>17</v>
      </c>
      <c r="D8" s="4">
        <f t="shared" ref="D8:D10" si="0">(F8+H8+J8+L8+N8)/P8*U8*100</f>
        <v>83.411214953271013</v>
      </c>
      <c r="E8" s="2" t="s">
        <v>16</v>
      </c>
      <c r="F8" s="2">
        <v>18</v>
      </c>
      <c r="G8" s="2">
        <v>27</v>
      </c>
      <c r="H8" s="2">
        <v>10</v>
      </c>
      <c r="I8" s="2">
        <v>12</v>
      </c>
      <c r="J8" s="2">
        <v>8</v>
      </c>
      <c r="K8" s="2">
        <v>18</v>
      </c>
      <c r="L8" s="2">
        <v>21</v>
      </c>
      <c r="M8" s="2">
        <v>36</v>
      </c>
      <c r="N8" s="2">
        <v>11</v>
      </c>
      <c r="O8" s="2">
        <v>14</v>
      </c>
      <c r="P8" s="2">
        <f>27+12+18+36+14</f>
        <v>107</v>
      </c>
      <c r="Q8" s="2">
        <v>1.4</v>
      </c>
      <c r="R8" s="2">
        <v>1.4</v>
      </c>
      <c r="S8" s="2">
        <v>1.25</v>
      </c>
      <c r="T8" s="2">
        <v>1.2</v>
      </c>
      <c r="U8" s="2">
        <f>SUM(Q8:T8)/4</f>
        <v>1.3125</v>
      </c>
    </row>
    <row r="9" spans="1:21" ht="63" x14ac:dyDescent="0.25">
      <c r="A9" s="2">
        <v>4</v>
      </c>
      <c r="B9" s="2">
        <v>796</v>
      </c>
      <c r="C9" s="3" t="s">
        <v>18</v>
      </c>
      <c r="D9" s="4">
        <f t="shared" si="0"/>
        <v>75</v>
      </c>
      <c r="E9" s="2" t="s">
        <v>16</v>
      </c>
      <c r="F9" s="2">
        <v>18</v>
      </c>
      <c r="G9" s="2">
        <v>23</v>
      </c>
      <c r="H9" s="2">
        <v>10</v>
      </c>
      <c r="I9" s="2">
        <v>12</v>
      </c>
      <c r="J9" s="2">
        <v>8</v>
      </c>
      <c r="K9" s="2">
        <v>16</v>
      </c>
      <c r="L9" s="2">
        <v>13</v>
      </c>
      <c r="M9" s="2">
        <v>17</v>
      </c>
      <c r="N9" s="2">
        <v>8</v>
      </c>
      <c r="O9" s="2">
        <v>8</v>
      </c>
      <c r="P9" s="2">
        <f>23+12+16+17+8</f>
        <v>76</v>
      </c>
      <c r="Q9" s="2">
        <v>1</v>
      </c>
      <c r="R9" s="2">
        <v>1</v>
      </c>
      <c r="S9" s="2">
        <v>1</v>
      </c>
      <c r="T9" s="2">
        <v>1</v>
      </c>
      <c r="U9" s="2">
        <f t="shared" ref="U9" si="1">SUM(Q9:T9)/4</f>
        <v>1</v>
      </c>
    </row>
    <row r="10" spans="1:21" ht="78.75" x14ac:dyDescent="0.25">
      <c r="A10" s="2">
        <v>1</v>
      </c>
      <c r="B10" s="2">
        <v>800</v>
      </c>
      <c r="C10" s="3" t="s">
        <v>19</v>
      </c>
      <c r="D10" s="4">
        <f t="shared" si="0"/>
        <v>95.098684210526301</v>
      </c>
      <c r="E10" s="2" t="s">
        <v>20</v>
      </c>
      <c r="F10" s="2">
        <v>14</v>
      </c>
      <c r="G10" s="2">
        <v>23</v>
      </c>
      <c r="H10" s="2">
        <v>10</v>
      </c>
      <c r="I10" s="2">
        <v>12</v>
      </c>
      <c r="J10" s="2">
        <v>14</v>
      </c>
      <c r="K10" s="2">
        <v>16</v>
      </c>
      <c r="L10" s="2">
        <v>13</v>
      </c>
      <c r="M10" s="2">
        <v>17</v>
      </c>
      <c r="N10" s="2">
        <v>8</v>
      </c>
      <c r="O10" s="2">
        <v>8</v>
      </c>
      <c r="P10" s="2">
        <f>23+12+16+17+8</f>
        <v>76</v>
      </c>
      <c r="Q10" s="2">
        <v>1.4</v>
      </c>
      <c r="R10" s="2">
        <v>1.2</v>
      </c>
      <c r="S10" s="2">
        <v>1.3</v>
      </c>
      <c r="T10" s="2">
        <v>1</v>
      </c>
      <c r="U10" s="2">
        <f>SUM(Q10:T10)/4</f>
        <v>1.2249999999999999</v>
      </c>
    </row>
    <row r="11" spans="1:21" x14ac:dyDescent="0.25">
      <c r="A11" s="17" t="s">
        <v>21</v>
      </c>
      <c r="B11" s="17"/>
      <c r="C11" s="17"/>
      <c r="D11" s="18">
        <f>SUM(D7:D10)/4</f>
        <v>83.616960772257727</v>
      </c>
      <c r="E11" s="19"/>
    </row>
  </sheetData>
  <mergeCells count="21">
    <mergeCell ref="C2:J2"/>
    <mergeCell ref="F4:G5"/>
    <mergeCell ref="H4:I5"/>
    <mergeCell ref="J4:K5"/>
    <mergeCell ref="A11:C11"/>
    <mergeCell ref="D11:E11"/>
    <mergeCell ref="A4:A6"/>
    <mergeCell ref="B4:B6"/>
    <mergeCell ref="C4:C6"/>
    <mergeCell ref="D4:D6"/>
    <mergeCell ref="U5:U6"/>
    <mergeCell ref="D3:G3"/>
    <mergeCell ref="E4:E6"/>
    <mergeCell ref="P4:P6"/>
    <mergeCell ref="Q5:Q6"/>
    <mergeCell ref="R5:R6"/>
    <mergeCell ref="S5:S6"/>
    <mergeCell ref="T5:T6"/>
    <mergeCell ref="L4:M5"/>
    <mergeCell ref="N4:O5"/>
    <mergeCell ref="Q4:U4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2017-06-20T12:48:10Z</cp:lastPrinted>
  <dcterms:created xsi:type="dcterms:W3CDTF">2017-06-20T12:44:36Z</dcterms:created>
  <dcterms:modified xsi:type="dcterms:W3CDTF">2017-09-13T13:24:55Z</dcterms:modified>
</cp:coreProperties>
</file>