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885"/>
  </bookViews>
  <sheets>
    <sheet name="1" sheetId="5" r:id="rId1"/>
    <sheet name="2" sheetId="6" r:id="rId2"/>
  </sheets>
  <externalReferences>
    <externalReference r:id="rId3"/>
  </externalReferences>
  <definedNames>
    <definedName name="_xlnm.Print_Area" localSheetId="0">'1'!$A$1:$Q$35</definedName>
  </definedNames>
  <calcPr calcId="152511"/>
</workbook>
</file>

<file path=xl/calcChain.xml><?xml version="1.0" encoding="utf-8"?>
<calcChain xmlns="http://schemas.openxmlformats.org/spreadsheetml/2006/main">
  <c r="G16" i="6" l="1"/>
  <c r="F14" i="6"/>
  <c r="F13" i="6" s="1"/>
  <c r="E14" i="6"/>
  <c r="G14" i="6" s="1"/>
  <c r="E13" i="6" l="1"/>
  <c r="G13" i="6" s="1"/>
  <c r="Q27" i="5" l="1"/>
  <c r="P27" i="5"/>
  <c r="P26" i="5"/>
  <c r="P25" i="5"/>
  <c r="P24" i="5"/>
  <c r="P23" i="5"/>
  <c r="P22" i="5"/>
  <c r="Q21" i="5"/>
  <c r="P21" i="5"/>
  <c r="M15" i="5"/>
  <c r="J17" i="5"/>
  <c r="I17" i="5"/>
  <c r="A27" i="5"/>
  <c r="B27" i="5"/>
  <c r="C27" i="5"/>
  <c r="D27" i="5"/>
  <c r="E27" i="5"/>
  <c r="F27" i="5"/>
  <c r="H20" i="5" l="1"/>
  <c r="I20" i="5"/>
  <c r="I21" i="5" s="1"/>
  <c r="J20" i="5"/>
  <c r="L20" i="5"/>
  <c r="A35" i="5"/>
  <c r="B35" i="5"/>
  <c r="C35" i="5"/>
  <c r="D35" i="5"/>
  <c r="E35" i="5"/>
  <c r="F35" i="5"/>
  <c r="A34" i="5"/>
  <c r="B34" i="5"/>
  <c r="C34" i="5"/>
  <c r="D34" i="5"/>
  <c r="E34" i="5"/>
  <c r="F34" i="5"/>
  <c r="A33" i="5"/>
  <c r="B33" i="5"/>
  <c r="C33" i="5"/>
  <c r="D33" i="5"/>
  <c r="E33" i="5"/>
  <c r="F33" i="5"/>
  <c r="A32" i="5"/>
  <c r="B32" i="5"/>
  <c r="C32" i="5"/>
  <c r="D32" i="5"/>
  <c r="E32" i="5"/>
  <c r="F32" i="5"/>
  <c r="A29" i="5"/>
  <c r="B29" i="5"/>
  <c r="C29" i="5"/>
  <c r="D29" i="5"/>
  <c r="E29" i="5"/>
  <c r="F29" i="5"/>
  <c r="A31" i="5"/>
  <c r="B31" i="5"/>
  <c r="C31" i="5"/>
  <c r="D31" i="5"/>
  <c r="E31" i="5"/>
  <c r="A28" i="5"/>
  <c r="B28" i="5"/>
  <c r="C28" i="5"/>
  <c r="D28" i="5"/>
  <c r="E28" i="5"/>
  <c r="F28" i="5"/>
  <c r="A21" i="5"/>
  <c r="B21" i="5"/>
  <c r="C21" i="5"/>
  <c r="D21" i="5"/>
  <c r="E21" i="5"/>
  <c r="F21" i="5"/>
  <c r="A22" i="5"/>
  <c r="B22" i="5"/>
  <c r="C22" i="5"/>
  <c r="D22" i="5"/>
  <c r="E22" i="5"/>
  <c r="A23" i="5"/>
  <c r="B23" i="5"/>
  <c r="C23" i="5"/>
  <c r="D23" i="5"/>
  <c r="E23" i="5"/>
  <c r="A24" i="5"/>
  <c r="B24" i="5"/>
  <c r="C24" i="5"/>
  <c r="D24" i="5"/>
  <c r="E24" i="5"/>
  <c r="A25" i="5"/>
  <c r="B25" i="5"/>
  <c r="C25" i="5"/>
  <c r="D25" i="5"/>
  <c r="E25" i="5"/>
  <c r="A26" i="5"/>
  <c r="B26" i="5"/>
  <c r="C26" i="5"/>
  <c r="D26" i="5"/>
  <c r="E26" i="5"/>
  <c r="A20" i="5"/>
  <c r="B20" i="5"/>
  <c r="C20" i="5"/>
  <c r="D20" i="5"/>
  <c r="E20" i="5"/>
  <c r="F20" i="5"/>
  <c r="A18" i="5"/>
  <c r="B18" i="5"/>
  <c r="C18" i="5"/>
  <c r="D18" i="5"/>
  <c r="E18" i="5"/>
  <c r="F18" i="5"/>
  <c r="P19" i="5"/>
  <c r="Q19" i="5"/>
  <c r="N22" i="5"/>
  <c r="Q22" i="5" s="1"/>
  <c r="N23" i="5"/>
  <c r="Q23" i="5" s="1"/>
  <c r="N24" i="5"/>
  <c r="Q24" i="5" s="1"/>
  <c r="N25" i="5"/>
  <c r="Q25" i="5" s="1"/>
  <c r="N26" i="5"/>
  <c r="Q26" i="5" s="1"/>
  <c r="J21" i="5" l="1"/>
  <c r="N32" i="5"/>
  <c r="J35" i="5" l="1"/>
  <c r="N29" i="5"/>
  <c r="G31" i="5"/>
  <c r="H31" i="5"/>
  <c r="M31" i="5"/>
  <c r="O31" i="5"/>
  <c r="O29" i="5" s="1"/>
  <c r="P31" i="5"/>
  <c r="Q31" i="5"/>
  <c r="O32" i="5"/>
  <c r="N35" i="5"/>
  <c r="O15" i="5" l="1"/>
  <c r="P15" i="5" s="1"/>
  <c r="N15" i="5"/>
  <c r="I35" i="5"/>
  <c r="Q15" i="5" l="1"/>
</calcChain>
</file>

<file path=xl/sharedStrings.xml><?xml version="1.0" encoding="utf-8"?>
<sst xmlns="http://schemas.openxmlformats.org/spreadsheetml/2006/main" count="139" uniqueCount="80">
  <si>
    <t>Коды аналитической программной классификации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</si>
  <si>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</si>
  <si>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</si>
  <si>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</si>
  <si>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Расходы бюджета муниципального образования, тыс. рублей</t>
  </si>
  <si>
    <t>Кассовые расходы, %</t>
  </si>
  <si>
    <t>ГРБС</t>
  </si>
  <si>
    <t>Рз</t>
  </si>
  <si>
    <t>Пр</t>
  </si>
  <si>
    <t>ЦС</t>
  </si>
  <si>
    <t>ВР</t>
  </si>
  <si>
    <t>план на отчетный год</t>
  </si>
  <si>
    <t>план на отчетный период</t>
  </si>
  <si>
    <t>кассовое исполнение на конец отчетного периода</t>
  </si>
  <si>
    <t>к плану на отчетный год</t>
  </si>
  <si>
    <t>к плану на отчетный период</t>
  </si>
  <si>
    <t>МП</t>
  </si>
  <si>
    <t>Пп</t>
  </si>
  <si>
    <t>ОМ</t>
  </si>
  <si>
    <t>М</t>
  </si>
  <si>
    <t>И</t>
  </si>
  <si>
    <t>СОГЛАСОВАНО</t>
  </si>
  <si>
    <t xml:space="preserve">Управление финансов Администрации </t>
  </si>
  <si>
    <t>Форма 1. Отчет об использовании бюджетных ассигнований бюджета муниципального образования на реализацию</t>
  </si>
  <si>
    <t>Всего</t>
  </si>
  <si>
    <t>793</t>
  </si>
  <si>
    <t>01</t>
  </si>
  <si>
    <t>11</t>
  </si>
  <si>
    <t>612</t>
  </si>
  <si>
    <t>794</t>
  </si>
  <si>
    <t>414</t>
  </si>
  <si>
    <t>0210000820</t>
  </si>
  <si>
    <t>0210004220</t>
  </si>
  <si>
    <t>540</t>
  </si>
  <si>
    <t>Администрация муниципального образования «Якшур-Бодьинский район»</t>
  </si>
  <si>
    <t>Управление народного образования Администрации</t>
  </si>
  <si>
    <t>Администрация МО «Якшур-Бодьинский район»</t>
  </si>
  <si>
    <t>244, 612</t>
  </si>
  <si>
    <t xml:space="preserve"> Администрация муниципального образования «Якшур-Бодьинский район»</t>
  </si>
  <si>
    <t xml:space="preserve"> </t>
  </si>
  <si>
    <t xml:space="preserve">муниципальной программы  «Укрепление общественного здоровья в МО «Якшур-Бодьинский район»
</t>
  </si>
  <si>
    <t>12</t>
  </si>
  <si>
    <t xml:space="preserve">Общие мероприятия, обеспечение мониторинга и управления мероприятиями муниципальной программы с оценкой эффективности ее реализации  </t>
  </si>
  <si>
    <t xml:space="preserve">Укрепление общественного здоровья в МО «Якшур-Бодьинский район» 
  </t>
  </si>
  <si>
    <r>
      <t xml:space="preserve"> </t>
    </r>
    <r>
      <rPr>
        <sz val="8.5"/>
        <rFont val="Times New Roman"/>
        <family val="1"/>
        <charset val="204"/>
      </rPr>
      <t>Администрация муниципального образования «Якшур-Бодьинский район»</t>
    </r>
  </si>
  <si>
    <t xml:space="preserve"> 793</t>
  </si>
  <si>
    <t>1200162900</t>
  </si>
  <si>
    <t>1200362900</t>
  </si>
  <si>
    <t>1200562900</t>
  </si>
  <si>
    <t>1200662900</t>
  </si>
  <si>
    <t>1200762900</t>
  </si>
  <si>
    <t>1200862900</t>
  </si>
  <si>
    <t>120092900</t>
  </si>
  <si>
    <t>1201062900</t>
  </si>
  <si>
    <t>1201162900</t>
  </si>
  <si>
    <t>09</t>
  </si>
  <si>
    <t>МО «Муниципальный округ Якшур</t>
  </si>
  <si>
    <t>Бодьинский район Удмуртской Республики»</t>
  </si>
  <si>
    <t>____________/ Шулепова Л.П.</t>
  </si>
  <si>
    <t>Форма 2. Отчет о расходах на реализацию целей муниципальной программы за счет всех источников финансирования</t>
  </si>
  <si>
    <t>(предоставляется по итогам квартала, полугодия, года)</t>
  </si>
  <si>
    <t>Наименование муниципальной программы, подпрограммы</t>
  </si>
  <si>
    <t>Источник финансирования</t>
  </si>
  <si>
    <t>Оценка расходов на отчетный год  (согласно муниципальной программе), тыс. руб.</t>
  </si>
  <si>
    <t>Фактические расходы на конец отчетного периода, нарастающим итогом, тыс. руб.</t>
  </si>
  <si>
    <t>Отношение фактических расходов на конец отчетного периода, нарастающим итогом, к оценке расходов на отчетный год, %</t>
  </si>
  <si>
    <t xml:space="preserve"> Укрепление общественного здоровья в МО «Якшур-Бодьинский район» 
  </t>
  </si>
  <si>
    <t>бюджет муниципального образования</t>
  </si>
  <si>
    <t>в том числе:</t>
  </si>
  <si>
    <t>собственные средства бюджета муниципального образования</t>
  </si>
  <si>
    <t xml:space="preserve">субсидии из бюджета субъекта Удмуртской Республики </t>
  </si>
  <si>
    <t>субвенции из бюджета субъекта Удмуртской Республики</t>
  </si>
  <si>
    <t xml:space="preserve">субвенции из бюджетов поселений </t>
  </si>
  <si>
    <t xml:space="preserve">иные межбюджетные трансферты из бюджетов поселений, имеющие целевое назначение </t>
  </si>
  <si>
    <t>средства бюджета Удмуртской РЕспублики Российской Федерации, планируемые к привлечению</t>
  </si>
  <si>
    <t>средства бюджетов поселений, входящих в состав муниципального образования "Якшур-Бодьинский район"</t>
  </si>
  <si>
    <t>иные источники</t>
  </si>
  <si>
    <t xml:space="preserve">                                                                                               по итогам 2024 года</t>
  </si>
  <si>
    <t>«___»_________________2025 г.</t>
  </si>
  <si>
    <t>по итогам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</si>
</sst>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8.5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8.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9"/>
      <name val="Calibri"/>
      <family val="2"/>
      <charset val="204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8.5"/>
      <color rgb="FFC00000"/>
      <name val="Times New Roman"/>
      <family val="1"/>
      <charset val="204"/>
    </font>
    <font>
      <sz val="8.5"/>
      <color rgb="FFC00000"/>
      <name val="Times New Roman"/>
      <family val="1"/>
      <charset val="204"/>
    </font>
    <font>
      <b/>
      <sz val="9"/>
      <color rgb="FFC00000"/>
      <name val="Times New Roman"/>
      <family val="1"/>
      <charset val="204"/>
    </font>
    <font>
      <sz val="9"/>
      <color rgb="FFC00000"/>
      <name val="Times New Roman"/>
      <family val="1"/>
      <charset val="204"/>
    </font>
    <font>
      <sz val="9"/>
      <color rgb="FFC00000"/>
      <name val="Calibri"/>
      <family val="2"/>
      <charset val="204"/>
    </font>
    <font>
      <b/>
      <sz val="9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2">
    <border>
      <left/>
      <right/>
      <top/>
      <bottom/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/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/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/>
      <right/>
      <top style="medium">
        <color rgb="FF595959"/>
      </top>
      <bottom style="medium">
        <color rgb="FF595959"/>
      </bottom>
      <diagonal/>
    </border>
    <border>
      <left style="medium">
        <color rgb="FF595959"/>
      </left>
      <right/>
      <top style="medium">
        <color rgb="FF595959"/>
      </top>
      <bottom style="medium">
        <color rgb="FF5959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595959"/>
      </left>
      <right/>
      <top style="medium">
        <color rgb="FF595959"/>
      </top>
      <bottom/>
      <diagonal/>
    </border>
    <border>
      <left/>
      <right/>
      <top style="medium">
        <color rgb="FF595959"/>
      </top>
      <bottom/>
      <diagonal/>
    </border>
    <border>
      <left style="medium">
        <color rgb="FF595959"/>
      </left>
      <right/>
      <top/>
      <bottom style="medium">
        <color rgb="FF595959"/>
      </bottom>
      <diagonal/>
    </border>
    <border>
      <left/>
      <right/>
      <top/>
      <bottom style="medium">
        <color rgb="FF595959"/>
      </bottom>
      <diagonal/>
    </border>
    <border>
      <left style="medium">
        <color rgb="FF595959"/>
      </left>
      <right style="medium">
        <color rgb="FF595959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59595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rgb="FF595959"/>
      </left>
      <right style="medium">
        <color rgb="FF595959"/>
      </right>
      <top/>
      <bottom style="thin">
        <color indexed="64"/>
      </bottom>
      <diagonal/>
    </border>
    <border>
      <left/>
      <right style="medium">
        <color rgb="FF595959"/>
      </right>
      <top/>
      <bottom style="thin">
        <color indexed="64"/>
      </bottom>
      <diagonal/>
    </border>
    <border>
      <left/>
      <right style="medium">
        <color rgb="FF595959"/>
      </right>
      <top style="medium">
        <color rgb="FF595959"/>
      </top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1" fontId="12" fillId="0" borderId="23">
      <alignment horizontal="center" vertical="top" shrinkToFit="1"/>
    </xf>
  </cellStyleXfs>
  <cellXfs count="17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left"/>
    </xf>
    <xf numFmtId="0" fontId="1" fillId="2" borderId="0" xfId="0" applyFont="1" applyFill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2" borderId="0" xfId="0" applyFill="1" applyAlignment="1">
      <alignment horizontal="left"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horizontal="left"/>
    </xf>
    <xf numFmtId="0" fontId="6" fillId="0" borderId="0" xfId="0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/>
    </xf>
    <xf numFmtId="49" fontId="11" fillId="0" borderId="8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vertical="center"/>
    </xf>
    <xf numFmtId="49" fontId="11" fillId="0" borderId="8" xfId="0" applyNumberFormat="1" applyFont="1" applyFill="1" applyBorder="1" applyAlignment="1">
      <alignment vertical="center" wrapText="1"/>
    </xf>
    <xf numFmtId="49" fontId="8" fillId="0" borderId="0" xfId="0" applyNumberFormat="1" applyFont="1" applyFill="1" applyBorder="1" applyAlignment="1">
      <alignment horizontal="center" vertical="top" wrapText="1"/>
    </xf>
    <xf numFmtId="164" fontId="13" fillId="0" borderId="8" xfId="0" applyNumberFormat="1" applyFont="1" applyFill="1" applyBorder="1" applyAlignment="1">
      <alignment vertical="center"/>
    </xf>
    <xf numFmtId="0" fontId="14" fillId="2" borderId="0" xfId="0" applyFont="1" applyFill="1" applyAlignment="1">
      <alignment vertical="center" wrapText="1"/>
    </xf>
    <xf numFmtId="164" fontId="15" fillId="0" borderId="8" xfId="0" applyNumberFormat="1" applyFont="1" applyFill="1" applyBorder="1" applyAlignment="1">
      <alignment vertical="center"/>
    </xf>
    <xf numFmtId="49" fontId="8" fillId="0" borderId="17" xfId="0" applyNumberFormat="1" applyFont="1" applyFill="1" applyBorder="1" applyAlignment="1">
      <alignment horizontal="center" vertical="top" wrapText="1"/>
    </xf>
    <xf numFmtId="0" fontId="3" fillId="0" borderId="8" xfId="0" applyFont="1" applyBorder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11" fillId="0" borderId="19" xfId="0" applyNumberFormat="1" applyFont="1" applyFill="1" applyBorder="1" applyAlignment="1">
      <alignment horizontal="center" vertical="center"/>
    </xf>
    <xf numFmtId="49" fontId="11" fillId="0" borderId="8" xfId="0" applyNumberFormat="1" applyFont="1" applyFill="1" applyBorder="1" applyAlignment="1">
      <alignment horizontal="center" vertical="center"/>
    </xf>
    <xf numFmtId="0" fontId="3" fillId="0" borderId="14" xfId="0" applyFont="1" applyBorder="1" applyAlignment="1">
      <alignment vertical="center" wrapText="1"/>
    </xf>
    <xf numFmtId="49" fontId="8" fillId="0" borderId="28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vertical="center" wrapText="1"/>
    </xf>
    <xf numFmtId="0" fontId="11" fillId="0" borderId="8" xfId="0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vertical="center"/>
    </xf>
    <xf numFmtId="1" fontId="11" fillId="0" borderId="26" xfId="2" applyNumberFormat="1" applyFont="1" applyFill="1" applyBorder="1" applyAlignment="1" applyProtection="1">
      <alignment vertical="center" shrinkToFit="1"/>
    </xf>
    <xf numFmtId="0" fontId="8" fillId="0" borderId="21" xfId="0" applyFont="1" applyBorder="1" applyAlignment="1">
      <alignment vertical="center" wrapText="1"/>
    </xf>
    <xf numFmtId="0" fontId="3" fillId="0" borderId="21" xfId="0" applyFont="1" applyBorder="1" applyAlignment="1">
      <alignment vertical="center" wrapText="1"/>
    </xf>
    <xf numFmtId="49" fontId="11" fillId="0" borderId="14" xfId="0" applyNumberFormat="1" applyFont="1" applyFill="1" applyBorder="1" applyAlignment="1">
      <alignment horizontal="center" vertical="center"/>
    </xf>
    <xf numFmtId="49" fontId="11" fillId="0" borderId="14" xfId="0" applyNumberFormat="1" applyFont="1" applyFill="1" applyBorder="1" applyAlignment="1">
      <alignment vertical="center"/>
    </xf>
    <xf numFmtId="49" fontId="11" fillId="0" borderId="8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 applyProtection="1">
      <alignment vertical="center" wrapText="1"/>
      <protection locked="0"/>
    </xf>
    <xf numFmtId="164" fontId="15" fillId="0" borderId="0" xfId="0" applyNumberFormat="1" applyFont="1" applyFill="1" applyBorder="1" applyAlignment="1">
      <alignment vertical="center"/>
    </xf>
    <xf numFmtId="0" fontId="16" fillId="2" borderId="0" xfId="0" applyFont="1" applyFill="1"/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15" xfId="0" applyNumberFormat="1" applyFont="1" applyFill="1" applyBorder="1" applyAlignment="1">
      <alignment horizontal="center" vertical="top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15" xfId="0" applyNumberFormat="1" applyFont="1" applyFill="1" applyBorder="1" applyAlignment="1">
      <alignment horizontal="center" vertical="top" wrapText="1"/>
    </xf>
    <xf numFmtId="49" fontId="20" fillId="0" borderId="14" xfId="0" applyNumberFormat="1" applyFont="1" applyFill="1" applyBorder="1" applyAlignment="1">
      <alignment vertical="center" wrapText="1"/>
    </xf>
    <xf numFmtId="49" fontId="20" fillId="0" borderId="8" xfId="0" applyNumberFormat="1" applyFont="1" applyFill="1" applyBorder="1" applyAlignment="1">
      <alignment vertical="center" wrapText="1"/>
    </xf>
    <xf numFmtId="0" fontId="18" fillId="0" borderId="14" xfId="0" applyFont="1" applyFill="1" applyBorder="1" applyAlignment="1">
      <alignment horizontal="center" vertical="center" wrapText="1"/>
    </xf>
    <xf numFmtId="49" fontId="21" fillId="0" borderId="8" xfId="0" applyNumberFormat="1" applyFont="1" applyFill="1" applyBorder="1" applyAlignment="1">
      <alignment vertical="center" wrapText="1"/>
    </xf>
    <xf numFmtId="49" fontId="21" fillId="0" borderId="8" xfId="0" applyNumberFormat="1" applyFont="1" applyFill="1" applyBorder="1" applyAlignment="1">
      <alignment vertical="center"/>
    </xf>
    <xf numFmtId="49" fontId="21" fillId="0" borderId="16" xfId="0" applyNumberFormat="1" applyFont="1" applyFill="1" applyBorder="1" applyAlignment="1">
      <alignment vertical="center"/>
    </xf>
    <xf numFmtId="164" fontId="22" fillId="0" borderId="8" xfId="0" applyNumberFormat="1" applyFont="1" applyFill="1" applyBorder="1" applyAlignment="1">
      <alignment vertical="center"/>
    </xf>
    <xf numFmtId="49" fontId="21" fillId="0" borderId="16" xfId="0" applyNumberFormat="1" applyFont="1" applyFill="1" applyBorder="1" applyAlignment="1">
      <alignment vertical="center" wrapText="1"/>
    </xf>
    <xf numFmtId="49" fontId="20" fillId="0" borderId="15" xfId="0" applyNumberFormat="1" applyFont="1" applyFill="1" applyBorder="1" applyAlignment="1"/>
    <xf numFmtId="0" fontId="23" fillId="0" borderId="8" xfId="0" applyFont="1" applyFill="1" applyBorder="1" applyAlignment="1"/>
    <xf numFmtId="49" fontId="20" fillId="0" borderId="8" xfId="0" applyNumberFormat="1" applyFont="1" applyFill="1" applyBorder="1" applyAlignment="1">
      <alignment vertical="center"/>
    </xf>
    <xf numFmtId="49" fontId="20" fillId="0" borderId="8" xfId="0" applyNumberFormat="1" applyFont="1" applyFill="1" applyBorder="1" applyAlignment="1"/>
    <xf numFmtId="0" fontId="19" fillId="0" borderId="8" xfId="0" applyFont="1" applyBorder="1" applyAlignment="1">
      <alignment vertical="center" wrapText="1"/>
    </xf>
    <xf numFmtId="0" fontId="19" fillId="0" borderId="25" xfId="0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vertical="center" wrapText="1"/>
    </xf>
    <xf numFmtId="0" fontId="24" fillId="2" borderId="0" xfId="0" applyFont="1" applyFill="1"/>
    <xf numFmtId="0" fontId="24" fillId="2" borderId="0" xfId="0" applyFont="1" applyFill="1" applyAlignment="1">
      <alignment horizontal="left" wrapText="1"/>
    </xf>
    <xf numFmtId="0" fontId="24" fillId="2" borderId="0" xfId="0" applyFont="1" applyFill="1" applyAlignment="1">
      <alignment wrapText="1"/>
    </xf>
    <xf numFmtId="0" fontId="24" fillId="2" borderId="0" xfId="0" applyFont="1" applyFill="1" applyAlignment="1">
      <alignment horizontal="center" wrapText="1"/>
    </xf>
    <xf numFmtId="0" fontId="8" fillId="0" borderId="14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17" xfId="0" applyNumberFormat="1" applyFont="1" applyFill="1" applyBorder="1" applyAlignment="1">
      <alignment horizont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wrapText="1"/>
    </xf>
    <xf numFmtId="0" fontId="17" fillId="2" borderId="0" xfId="0" applyFont="1" applyFill="1" applyAlignment="1">
      <alignment vertical="center" wrapText="1"/>
    </xf>
    <xf numFmtId="0" fontId="25" fillId="2" borderId="0" xfId="0" applyFont="1" applyFill="1"/>
    <xf numFmtId="0" fontId="26" fillId="2" borderId="0" xfId="0" applyFont="1" applyFill="1"/>
    <xf numFmtId="49" fontId="8" fillId="0" borderId="8" xfId="0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vertical="center" wrapText="1"/>
    </xf>
    <xf numFmtId="49" fontId="21" fillId="0" borderId="14" xfId="0" applyNumberFormat="1" applyFont="1" applyFill="1" applyBorder="1" applyAlignment="1">
      <alignment vertical="center" wrapText="1"/>
    </xf>
    <xf numFmtId="49" fontId="11" fillId="0" borderId="15" xfId="0" applyNumberFormat="1" applyFont="1" applyFill="1" applyBorder="1" applyAlignment="1">
      <alignment horizontal="center" vertical="center" wrapText="1"/>
    </xf>
    <xf numFmtId="49" fontId="11" fillId="0" borderId="15" xfId="0" applyNumberFormat="1" applyFont="1" applyFill="1" applyBorder="1" applyAlignment="1">
      <alignment vertical="center" wrapText="1"/>
    </xf>
    <xf numFmtId="49" fontId="11" fillId="0" borderId="0" xfId="0" applyNumberFormat="1" applyFont="1" applyFill="1" applyAlignment="1">
      <alignment vertical="center"/>
    </xf>
    <xf numFmtId="49" fontId="11" fillId="0" borderId="24" xfId="0" applyNumberFormat="1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15" xfId="0" applyNumberFormat="1" applyFont="1" applyFill="1" applyBorder="1" applyAlignment="1">
      <alignment horizontal="center" vertical="top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164" fontId="15" fillId="0" borderId="14" xfId="0" applyNumberFormat="1" applyFont="1" applyFill="1" applyBorder="1" applyAlignment="1">
      <alignment vertical="center"/>
    </xf>
    <xf numFmtId="164" fontId="10" fillId="0" borderId="14" xfId="0" applyNumberFormat="1" applyFont="1" applyFill="1" applyBorder="1" applyAlignment="1">
      <alignment horizontal="center" vertical="center" wrapText="1"/>
    </xf>
    <xf numFmtId="164" fontId="11" fillId="0" borderId="8" xfId="0" applyNumberFormat="1" applyFont="1" applyFill="1" applyBorder="1" applyAlignment="1">
      <alignment horizontal="center" vertical="center" wrapText="1"/>
    </xf>
    <xf numFmtId="164" fontId="21" fillId="0" borderId="15" xfId="0" applyNumberFormat="1" applyFont="1" applyFill="1" applyBorder="1" applyAlignment="1">
      <alignment horizontal="center" vertical="center"/>
    </xf>
    <xf numFmtId="164" fontId="11" fillId="0" borderId="15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164" fontId="10" fillId="0" borderId="19" xfId="0" applyNumberFormat="1" applyFont="1" applyFill="1" applyBorder="1" applyAlignment="1" applyProtection="1">
      <alignment horizontal="center" vertical="center"/>
      <protection locked="0"/>
    </xf>
    <xf numFmtId="164" fontId="11" fillId="0" borderId="8" xfId="0" applyNumberFormat="1" applyFont="1" applyFill="1" applyBorder="1" applyAlignment="1" applyProtection="1">
      <alignment horizontal="center" vertical="center"/>
      <protection locked="0"/>
    </xf>
    <xf numFmtId="164" fontId="10" fillId="0" borderId="8" xfId="0" applyNumberFormat="1" applyFont="1" applyFill="1" applyBorder="1" applyAlignment="1" applyProtection="1">
      <alignment horizontal="center" vertical="center"/>
      <protection locked="0"/>
    </xf>
    <xf numFmtId="164" fontId="11" fillId="0" borderId="27" xfId="0" applyNumberFormat="1" applyFont="1" applyFill="1" applyBorder="1" applyAlignment="1" applyProtection="1">
      <alignment horizontal="center" vertical="center"/>
      <protection locked="0"/>
    </xf>
    <xf numFmtId="164" fontId="10" fillId="0" borderId="8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0" xfId="0" applyFont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3" borderId="3" xfId="0" applyFont="1" applyFill="1" applyBorder="1" applyAlignment="1">
      <alignment vertical="center" wrapText="1"/>
    </xf>
    <xf numFmtId="164" fontId="29" fillId="0" borderId="3" xfId="0" applyNumberFormat="1" applyFont="1" applyBorder="1" applyAlignment="1">
      <alignment vertical="center"/>
    </xf>
    <xf numFmtId="0" fontId="11" fillId="3" borderId="5" xfId="0" applyFont="1" applyFill="1" applyBorder="1" applyAlignment="1">
      <alignment vertical="center" wrapText="1"/>
    </xf>
    <xf numFmtId="164" fontId="29" fillId="0" borderId="5" xfId="0" applyNumberFormat="1" applyFont="1" applyBorder="1" applyAlignment="1">
      <alignment vertical="center"/>
    </xf>
    <xf numFmtId="0" fontId="11" fillId="3" borderId="5" xfId="0" applyFont="1" applyFill="1" applyBorder="1" applyAlignment="1">
      <alignment horizontal="left" vertical="center" wrapText="1" indent="1"/>
    </xf>
    <xf numFmtId="0" fontId="29" fillId="0" borderId="5" xfId="0" applyFont="1" applyBorder="1" applyAlignment="1">
      <alignment vertical="center"/>
    </xf>
    <xf numFmtId="0" fontId="30" fillId="3" borderId="5" xfId="0" applyFont="1" applyFill="1" applyBorder="1" applyAlignment="1">
      <alignment vertical="center" wrapText="1"/>
    </xf>
    <xf numFmtId="164" fontId="31" fillId="0" borderId="5" xfId="0" applyNumberFormat="1" applyFont="1" applyBorder="1" applyAlignment="1">
      <alignment vertical="center"/>
    </xf>
    <xf numFmtId="0" fontId="30" fillId="3" borderId="30" xfId="0" applyFont="1" applyFill="1" applyBorder="1" applyAlignment="1">
      <alignment vertical="center" wrapText="1"/>
    </xf>
    <xf numFmtId="164" fontId="32" fillId="0" borderId="30" xfId="0" applyNumberFormat="1" applyFont="1" applyBorder="1" applyAlignment="1">
      <alignment vertical="center"/>
    </xf>
    <xf numFmtId="164" fontId="29" fillId="0" borderId="31" xfId="0" applyNumberFormat="1" applyFont="1" applyBorder="1" applyAlignment="1">
      <alignment vertical="center"/>
    </xf>
    <xf numFmtId="164" fontId="0" fillId="0" borderId="0" xfId="0" applyNumberFormat="1"/>
    <xf numFmtId="49" fontId="11" fillId="0" borderId="20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top" wrapText="1"/>
    </xf>
    <xf numFmtId="49" fontId="8" fillId="0" borderId="15" xfId="0" applyNumberFormat="1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 wrapText="1"/>
    </xf>
    <xf numFmtId="0" fontId="18" fillId="0" borderId="17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vertical="center"/>
    </xf>
    <xf numFmtId="49" fontId="11" fillId="0" borderId="17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vertical="center"/>
    </xf>
    <xf numFmtId="0" fontId="19" fillId="0" borderId="14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28" fillId="0" borderId="1" xfId="0" quotePrefix="1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vertical="center" wrapText="1"/>
    </xf>
    <xf numFmtId="0" fontId="28" fillId="0" borderId="13" xfId="0" applyFont="1" applyBorder="1" applyAlignment="1">
      <alignment vertical="center" wrapText="1"/>
    </xf>
    <xf numFmtId="0" fontId="28" fillId="0" borderId="29" xfId="0" applyFont="1" applyBorder="1" applyAlignment="1">
      <alignment vertical="center" wrapText="1"/>
    </xf>
    <xf numFmtId="0" fontId="27" fillId="0" borderId="0" xfId="1" applyFont="1" applyFill="1" applyAlignment="1">
      <alignment horizontal="center" vertical="center" wrapText="1"/>
    </xf>
    <xf numFmtId="0" fontId="27" fillId="0" borderId="0" xfId="0" applyFont="1" applyFill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3">
    <cellStyle name="xl26" xfId="2"/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kahcevAA\Desktop\&#1053;&#1048;&#1050;&#1048;&#1058;&#1048;&#1053;&#1040;%20&#1040;.&#1057;\&#1055;&#1056;&#1054;&#1043;&#1056;&#1040;&#1052;&#1052;&#1067;\&#1059;&#1082;&#1088;&#1077;&#1087;&#1083;&#1077;&#1085;&#1080;&#1102;%20&#1079;&#1076;&#1086;&#1088;&#1086;&#1074;&#1100;&#1103;%202021-2025%20(&#1059;&#1054;&#1047;%20&#1074;%20&#1052;&#1054;)\&#1055;&#1056;&#1054;&#1043;&#1056;&#1040;&#1052;&#1052;&#1040;%20&#1059;&#1054;&#1047;%20&#1074;%20&#1052;&#1054;%202021-2025\&#1055;&#1088;&#1086;&#1075;&#1088;&#1072;&#1084;&#1084;&#1072;%20%20&#1086;&#1088;&#1080;&#1075;&#1080;&#1085;&#1072;&#1083;-%20&#1085;&#1072;%20&#1089;&#1072;&#1081;&#1090;%20%20&#1076;&#1083;&#1103;%20&#1088;&#1072;&#1079;&#1084;&#1077;&#1097;&#1077;&#1085;&#1080;&#1103;%20&#1059;&#1054;&#1047;%2002.04.%202021&#1075;\&#1087;&#1088;&#1080;&#1083;&#1086;&#1078;&#1077;&#1085;&#1080;&#1077;%205_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"/>
    </sheetNames>
    <sheetDataSet>
      <sheetData sheetId="0">
        <row r="16">
          <cell r="A16" t="str">
            <v>12</v>
          </cell>
          <cell r="B16" t="str">
            <v>0</v>
          </cell>
          <cell r="C16" t="str">
            <v>02</v>
          </cell>
          <cell r="D16" t="str">
            <v xml:space="preserve"> </v>
          </cell>
          <cell r="F16" t="str">
            <v xml:space="preserve">Подготовка немедицинских кадров по формированию ЗОЖ   </v>
          </cell>
        </row>
        <row r="18">
          <cell r="A18" t="str">
            <v>12</v>
          </cell>
          <cell r="B18" t="str">
            <v>0</v>
          </cell>
          <cell r="C18" t="str">
            <v>03</v>
          </cell>
          <cell r="D18" t="str">
            <v xml:space="preserve"> </v>
          </cell>
          <cell r="F18" t="str">
            <v xml:space="preserve"> Совершенствование системы раннего выявления неинфекционных заболеваний, коррекции факторов риска их развития</v>
          </cell>
        </row>
        <row r="20">
          <cell r="A20" t="str">
            <v>12</v>
          </cell>
          <cell r="B20" t="str">
            <v>0</v>
          </cell>
          <cell r="C20" t="str">
            <v>04</v>
          </cell>
          <cell r="D20" t="str">
            <v xml:space="preserve"> </v>
          </cell>
          <cell r="F20" t="str">
            <v xml:space="preserve">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v>
          </cell>
        </row>
        <row r="22">
          <cell r="A22" t="str">
            <v>12</v>
          </cell>
          <cell r="B22" t="str">
            <v>0</v>
          </cell>
          <cell r="C22" t="str">
            <v>05</v>
          </cell>
          <cell r="D22" t="str">
            <v xml:space="preserve">  </v>
          </cell>
          <cell r="F22" t="str">
            <v xml:space="preserve">Создание среды, благоприятной для сохранения и укрепления здоровья, в том числе репродуктивного здоровья, формирование ЗОЖ у детей, подростков и молодёжи </v>
          </cell>
        </row>
        <row r="24">
          <cell r="A24" t="str">
            <v>12</v>
          </cell>
          <cell r="B24" t="str">
            <v>0</v>
          </cell>
          <cell r="C24" t="str">
            <v>06</v>
          </cell>
          <cell r="D24" t="str">
            <v xml:space="preserve"> </v>
          </cell>
          <cell r="F24" t="str">
            <v xml:space="preserve"> Реализация мер по ограничению потребления табака и алкоголя</v>
          </cell>
        </row>
        <row r="26">
          <cell r="A26" t="str">
            <v>12</v>
          </cell>
          <cell r="B26" t="str">
            <v>0</v>
          </cell>
          <cell r="C26" t="str">
            <v>07</v>
          </cell>
          <cell r="D26" t="str">
            <v xml:space="preserve"> </v>
          </cell>
          <cell r="F26" t="str">
            <v xml:space="preserve"> Реализация мероприятий по обеспечению населения рациональным питанием и профилактике алиментарно-зависимых заболеваний</v>
          </cell>
        </row>
        <row r="28">
          <cell r="A28" t="str">
            <v xml:space="preserve">12 </v>
          </cell>
          <cell r="B28" t="str">
            <v>0</v>
          </cell>
          <cell r="C28" t="str">
            <v>08</v>
          </cell>
          <cell r="D28" t="str">
            <v xml:space="preserve"> </v>
          </cell>
          <cell r="F28" t="str">
            <v>Создание среды, благоприятной для досуга, повышение физической активности населения</v>
          </cell>
        </row>
        <row r="30">
          <cell r="A30" t="str">
            <v>12</v>
          </cell>
          <cell r="B30" t="str">
            <v>0</v>
          </cell>
          <cell r="C30" t="str">
            <v>09</v>
          </cell>
          <cell r="D30" t="str">
            <v xml:space="preserve"> </v>
          </cell>
          <cell r="F30" t="str">
            <v xml:space="preserve">Создание комплекса мероприятий по предотвращению внешних причин заболеваемости и смертности для всех слоев населения (суицид, травматизм, ДТП и т.д.) </v>
          </cell>
        </row>
        <row r="32">
          <cell r="A32" t="str">
            <v>12</v>
          </cell>
          <cell r="B32" t="str">
            <v>0</v>
          </cell>
          <cell r="C32" t="str">
            <v>10</v>
          </cell>
          <cell r="D32" t="str">
            <v xml:space="preserve"> </v>
          </cell>
          <cell r="F32" t="str">
            <v xml:space="preserve">Профилактические мероприятия по первичной профилактике заболеваний полости рта </v>
          </cell>
          <cell r="H32">
            <v>793</v>
          </cell>
          <cell r="I32" t="str">
            <v>09</v>
          </cell>
          <cell r="J32" t="str">
            <v>09</v>
          </cell>
          <cell r="L32" t="str">
            <v xml:space="preserve"> </v>
          </cell>
        </row>
        <row r="34">
          <cell r="A34" t="str">
            <v>12</v>
          </cell>
          <cell r="B34" t="str">
            <v>0</v>
          </cell>
          <cell r="C34" t="str">
            <v>11</v>
          </cell>
          <cell r="D34" t="str">
            <v xml:space="preserve"> </v>
          </cell>
          <cell r="F34" t="str">
            <v xml:space="preserve">Профилактические мероприятия по профилактике заболеваний репродуктивной сферы у мужчин 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81C534AC1618B38338B7138DDEB14344F59B417381706259B468524054C32ECBB30FCA5546109B5D4A4FB66DK4O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81C534AC1618B38338B7138DDEB14344F59B417381706259B468524054C32ECBB30FCA5546109B5D4A4FB16DK3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tabSelected="1" zoomScaleNormal="100" zoomScaleSheetLayoutView="100" workbookViewId="0">
      <selection activeCell="M12" sqref="M12:O12"/>
    </sheetView>
  </sheetViews>
  <sheetFormatPr defaultColWidth="9.140625" defaultRowHeight="15" x14ac:dyDescent="0.25"/>
  <cols>
    <col min="1" max="1" width="3.7109375" style="1" customWidth="1"/>
    <col min="2" max="2" width="3.85546875" style="1" customWidth="1"/>
    <col min="3" max="3" width="4.28515625" style="1" customWidth="1"/>
    <col min="4" max="4" width="3.140625" style="1" customWidth="1"/>
    <col min="5" max="5" width="3.28515625" style="1" customWidth="1"/>
    <col min="6" max="6" width="23.5703125" style="2" customWidth="1"/>
    <col min="7" max="7" width="22.28515625" style="1" customWidth="1"/>
    <col min="8" max="8" width="5.140625" style="1" customWidth="1"/>
    <col min="9" max="9" width="5.28515625" style="1" customWidth="1"/>
    <col min="10" max="10" width="5.140625" style="1" customWidth="1"/>
    <col min="11" max="11" width="9.5703125" style="1" bestFit="1" customWidth="1"/>
    <col min="12" max="12" width="8" style="1" customWidth="1"/>
    <col min="13" max="13" width="7.85546875" style="1" customWidth="1"/>
    <col min="14" max="14" width="9.5703125" style="1" customWidth="1"/>
    <col min="15" max="16384" width="9.140625" style="1"/>
  </cols>
  <sheetData>
    <row r="1" spans="1:18" ht="15.75" x14ac:dyDescent="0.25">
      <c r="C1" s="8"/>
      <c r="D1" s="8"/>
      <c r="E1" s="8"/>
      <c r="F1" s="11"/>
      <c r="G1" s="8"/>
      <c r="H1" s="8"/>
      <c r="I1" s="8"/>
      <c r="J1" s="8"/>
      <c r="K1" s="8"/>
      <c r="L1" s="8"/>
      <c r="M1" s="8"/>
      <c r="N1" s="8"/>
      <c r="O1" s="8"/>
      <c r="P1" s="8"/>
      <c r="Q1" s="104" t="s">
        <v>21</v>
      </c>
    </row>
    <row r="2" spans="1:18" ht="15.75" x14ac:dyDescent="0.25">
      <c r="C2" s="8"/>
      <c r="D2" s="8"/>
      <c r="E2" s="8"/>
      <c r="F2" s="11"/>
      <c r="G2" s="8"/>
      <c r="H2" s="8"/>
      <c r="I2" s="8"/>
      <c r="J2" s="8"/>
      <c r="K2" s="8"/>
      <c r="L2" s="8"/>
      <c r="M2" s="8"/>
      <c r="N2" s="8"/>
      <c r="O2" s="8"/>
      <c r="P2" s="8"/>
      <c r="Q2" s="12" t="s">
        <v>22</v>
      </c>
    </row>
    <row r="3" spans="1:18" ht="15.75" x14ac:dyDescent="0.25">
      <c r="C3" s="8"/>
      <c r="D3" s="8"/>
      <c r="E3" s="8"/>
      <c r="F3" s="11"/>
      <c r="G3" s="8"/>
      <c r="H3" s="8"/>
      <c r="I3" s="8"/>
      <c r="J3" s="8"/>
      <c r="K3" s="8"/>
      <c r="L3" s="8"/>
      <c r="M3" s="8"/>
      <c r="N3" s="8"/>
      <c r="O3" s="8"/>
      <c r="P3" s="8"/>
      <c r="Q3" s="12" t="s">
        <v>56</v>
      </c>
    </row>
    <row r="4" spans="1:18" ht="15.75" x14ac:dyDescent="0.25">
      <c r="C4" s="8"/>
      <c r="D4" s="8"/>
      <c r="E4" s="8"/>
      <c r="F4" s="11"/>
      <c r="G4" s="8"/>
      <c r="H4" s="8"/>
      <c r="I4" s="8"/>
      <c r="J4" s="8"/>
      <c r="K4" s="8"/>
      <c r="L4" s="8"/>
      <c r="M4" s="8"/>
      <c r="N4" s="8"/>
      <c r="O4" s="8"/>
      <c r="P4" s="8"/>
      <c r="Q4" s="12" t="s">
        <v>57</v>
      </c>
    </row>
    <row r="5" spans="1:18" ht="15.75" x14ac:dyDescent="0.25">
      <c r="C5" s="8"/>
      <c r="D5" s="8"/>
      <c r="E5" s="8"/>
      <c r="F5" s="11"/>
      <c r="G5" s="8"/>
      <c r="H5" s="8"/>
      <c r="I5" s="8"/>
      <c r="J5" s="8"/>
      <c r="K5" s="8"/>
      <c r="L5" s="8"/>
      <c r="M5" s="8"/>
      <c r="N5" s="8"/>
      <c r="O5" s="8"/>
      <c r="P5" s="8"/>
      <c r="Q5" s="12" t="s">
        <v>58</v>
      </c>
    </row>
    <row r="6" spans="1:18" ht="15.75" x14ac:dyDescent="0.25">
      <c r="C6" s="8"/>
      <c r="D6" s="8"/>
      <c r="E6" s="8"/>
      <c r="F6" s="11"/>
      <c r="G6" s="8"/>
      <c r="H6" s="8"/>
      <c r="I6" s="8"/>
      <c r="J6" s="8"/>
      <c r="K6" s="8"/>
      <c r="L6" s="8"/>
      <c r="M6" s="8"/>
      <c r="N6" s="8"/>
      <c r="O6" s="8"/>
      <c r="P6" s="8"/>
      <c r="Q6" s="12" t="s">
        <v>78</v>
      </c>
    </row>
    <row r="7" spans="1:18" ht="15.75" x14ac:dyDescent="0.25">
      <c r="C7" s="8"/>
      <c r="D7" s="8"/>
      <c r="E7" s="8"/>
      <c r="F7" s="11"/>
      <c r="G7" s="8"/>
      <c r="H7" s="8"/>
      <c r="I7" s="8"/>
      <c r="J7" s="8"/>
      <c r="K7" s="8"/>
      <c r="L7" s="8"/>
      <c r="M7" s="8"/>
      <c r="N7" s="8"/>
      <c r="O7" s="8"/>
      <c r="P7" s="8"/>
      <c r="Q7" s="12"/>
    </row>
    <row r="8" spans="1:18" ht="15.75" x14ac:dyDescent="0.25">
      <c r="C8" s="8"/>
      <c r="D8" s="8"/>
      <c r="E8" s="8"/>
      <c r="F8" s="11"/>
      <c r="G8" s="8"/>
      <c r="H8" s="8"/>
      <c r="I8" s="13" t="s">
        <v>23</v>
      </c>
      <c r="J8" s="8"/>
      <c r="K8" s="8"/>
      <c r="L8" s="8"/>
      <c r="M8" s="8"/>
      <c r="N8" s="8"/>
      <c r="O8" s="8"/>
      <c r="P8" s="8"/>
      <c r="Q8" s="8"/>
    </row>
    <row r="9" spans="1:18" ht="15.75" customHeight="1" x14ac:dyDescent="0.25">
      <c r="C9" s="8"/>
      <c r="D9" s="8"/>
      <c r="E9" s="8"/>
      <c r="F9" s="155" t="s">
        <v>40</v>
      </c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8"/>
    </row>
    <row r="10" spans="1:18" s="8" customFormat="1" ht="15.75" x14ac:dyDescent="0.25">
      <c r="C10" s="160" t="s">
        <v>77</v>
      </c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</row>
    <row r="11" spans="1:18" ht="15.75" thickBot="1" x14ac:dyDescent="0.3"/>
    <row r="12" spans="1:18" ht="52.5" customHeight="1" thickBot="1" x14ac:dyDescent="0.3">
      <c r="A12" s="140" t="s">
        <v>0</v>
      </c>
      <c r="B12" s="141"/>
      <c r="C12" s="141"/>
      <c r="D12" s="141"/>
      <c r="E12" s="142"/>
      <c r="F12" s="130" t="s">
        <v>1</v>
      </c>
      <c r="G12" s="133" t="s">
        <v>2</v>
      </c>
      <c r="H12" s="157" t="s">
        <v>3</v>
      </c>
      <c r="I12" s="159"/>
      <c r="J12" s="159"/>
      <c r="K12" s="159"/>
      <c r="L12" s="158"/>
      <c r="M12" s="157" t="s">
        <v>4</v>
      </c>
      <c r="N12" s="159"/>
      <c r="O12" s="158"/>
      <c r="P12" s="157" t="s">
        <v>5</v>
      </c>
      <c r="Q12" s="158"/>
      <c r="R12" s="3"/>
    </row>
    <row r="13" spans="1:18" ht="44.25" customHeight="1" thickBot="1" x14ac:dyDescent="0.3">
      <c r="A13" s="143"/>
      <c r="B13" s="144"/>
      <c r="C13" s="144"/>
      <c r="D13" s="144"/>
      <c r="E13" s="145"/>
      <c r="F13" s="131"/>
      <c r="G13" s="134"/>
      <c r="H13" s="133" t="s">
        <v>6</v>
      </c>
      <c r="I13" s="133" t="s">
        <v>7</v>
      </c>
      <c r="J13" s="133" t="s">
        <v>8</v>
      </c>
      <c r="K13" s="133" t="s">
        <v>9</v>
      </c>
      <c r="L13" s="133" t="s">
        <v>10</v>
      </c>
      <c r="M13" s="133" t="s">
        <v>11</v>
      </c>
      <c r="N13" s="133" t="s">
        <v>12</v>
      </c>
      <c r="O13" s="133" t="s">
        <v>13</v>
      </c>
      <c r="P13" s="133" t="s">
        <v>14</v>
      </c>
      <c r="Q13" s="133" t="s">
        <v>15</v>
      </c>
      <c r="R13" s="3"/>
    </row>
    <row r="14" spans="1:18" ht="15.75" thickBot="1" x14ac:dyDescent="0.3">
      <c r="A14" s="4" t="s">
        <v>16</v>
      </c>
      <c r="B14" s="5" t="s">
        <v>17</v>
      </c>
      <c r="C14" s="5" t="s">
        <v>18</v>
      </c>
      <c r="D14" s="6" t="s">
        <v>19</v>
      </c>
      <c r="E14" s="6" t="s">
        <v>20</v>
      </c>
      <c r="F14" s="132"/>
      <c r="G14" s="135"/>
      <c r="H14" s="135"/>
      <c r="I14" s="135"/>
      <c r="J14" s="135"/>
      <c r="K14" s="135"/>
      <c r="L14" s="135"/>
      <c r="M14" s="134"/>
      <c r="N14" s="134"/>
      <c r="O14" s="134"/>
      <c r="P14" s="134"/>
      <c r="Q14" s="134"/>
      <c r="R14" s="3"/>
    </row>
    <row r="15" spans="1:18" ht="18.75" customHeight="1" thickBot="1" x14ac:dyDescent="0.3">
      <c r="A15" s="138" t="s">
        <v>41</v>
      </c>
      <c r="B15" s="136"/>
      <c r="C15" s="136"/>
      <c r="D15" s="136"/>
      <c r="E15" s="136"/>
      <c r="F15" s="128" t="s">
        <v>43</v>
      </c>
      <c r="G15" s="32" t="s">
        <v>24</v>
      </c>
      <c r="H15" s="79"/>
      <c r="I15" s="79"/>
      <c r="J15" s="80"/>
      <c r="K15" s="80"/>
      <c r="L15" s="46"/>
      <c r="M15" s="93">
        <f>M16+M17+M18+M20+M21+M27+M28+M29+M32+M33+M34+M35</f>
        <v>10</v>
      </c>
      <c r="N15" s="93">
        <f t="shared" ref="N15:O15" si="0">N16+N17+N18+N20+N21+N27+N28+N29+N32+N33+N34+N35</f>
        <v>10</v>
      </c>
      <c r="O15" s="93">
        <f t="shared" si="0"/>
        <v>10</v>
      </c>
      <c r="P15" s="18">
        <f>O15/M15*100</f>
        <v>100</v>
      </c>
      <c r="Q15" s="18">
        <f>O15/N15*100</f>
        <v>100</v>
      </c>
      <c r="R15" s="19"/>
    </row>
    <row r="16" spans="1:18" ht="39.75" customHeight="1" thickBot="1" x14ac:dyDescent="0.3">
      <c r="A16" s="139"/>
      <c r="B16" s="137"/>
      <c r="C16" s="137"/>
      <c r="D16" s="137"/>
      <c r="E16" s="137"/>
      <c r="F16" s="129"/>
      <c r="G16" s="33" t="s">
        <v>34</v>
      </c>
      <c r="H16" s="36" t="s">
        <v>25</v>
      </c>
      <c r="I16" s="16"/>
      <c r="J16" s="49"/>
      <c r="K16" s="49"/>
      <c r="L16" s="47"/>
      <c r="M16" s="94">
        <v>0</v>
      </c>
      <c r="N16" s="94">
        <v>0</v>
      </c>
      <c r="O16" s="94">
        <v>0</v>
      </c>
      <c r="P16" s="20">
        <v>0</v>
      </c>
      <c r="Q16" s="20">
        <v>0</v>
      </c>
      <c r="R16" s="19"/>
    </row>
    <row r="17" spans="1:18" ht="65.45" customHeight="1" thickBot="1" x14ac:dyDescent="0.3">
      <c r="A17" s="7" t="s">
        <v>41</v>
      </c>
      <c r="B17" s="70">
        <v>0</v>
      </c>
      <c r="C17" s="86" t="s">
        <v>26</v>
      </c>
      <c r="D17" s="43"/>
      <c r="E17" s="48"/>
      <c r="F17" s="91" t="s">
        <v>42</v>
      </c>
      <c r="G17" s="33" t="s">
        <v>34</v>
      </c>
      <c r="H17" s="81" t="s">
        <v>25</v>
      </c>
      <c r="I17" s="82" t="str">
        <f>I19</f>
        <v>11</v>
      </c>
      <c r="J17" s="82" t="str">
        <f>J19</f>
        <v>01</v>
      </c>
      <c r="K17" s="82" t="s">
        <v>46</v>
      </c>
      <c r="L17" s="47"/>
      <c r="M17" s="94">
        <v>0</v>
      </c>
      <c r="N17" s="94">
        <v>0</v>
      </c>
      <c r="O17" s="94">
        <v>0</v>
      </c>
      <c r="P17" s="20">
        <v>0</v>
      </c>
      <c r="Q17" s="20">
        <v>0</v>
      </c>
      <c r="R17" s="19"/>
    </row>
    <row r="18" spans="1:18" s="8" customFormat="1" ht="51.75" customHeight="1" thickBot="1" x14ac:dyDescent="0.3">
      <c r="A18" s="126" t="str">
        <f>'[1]5'!A16</f>
        <v>12</v>
      </c>
      <c r="B18" s="126" t="str">
        <f>'[1]5'!B16</f>
        <v>0</v>
      </c>
      <c r="C18" s="87" t="str">
        <f>'[1]5'!C16</f>
        <v>02</v>
      </c>
      <c r="D18" s="126" t="str">
        <f>'[1]5'!D16</f>
        <v xml:space="preserve"> </v>
      </c>
      <c r="E18" s="123">
        <f>'[1]5'!E16</f>
        <v>0</v>
      </c>
      <c r="F18" s="123" t="str">
        <f>'[1]5'!F16</f>
        <v xml:space="preserve">Подготовка немедицинских кадров по формированию ЗОЖ   </v>
      </c>
      <c r="G18" s="33" t="s">
        <v>34</v>
      </c>
      <c r="H18" s="36" t="s">
        <v>25</v>
      </c>
      <c r="I18" s="16"/>
      <c r="J18" s="16"/>
      <c r="K18" s="16"/>
      <c r="L18" s="49"/>
      <c r="M18" s="94">
        <v>0</v>
      </c>
      <c r="N18" s="94">
        <v>0</v>
      </c>
      <c r="O18" s="94">
        <v>0</v>
      </c>
      <c r="P18" s="20">
        <v>0</v>
      </c>
      <c r="Q18" s="20">
        <v>0</v>
      </c>
      <c r="R18" s="23"/>
    </row>
    <row r="19" spans="1:18" s="8" customFormat="1" ht="22.5" hidden="1" customHeight="1" x14ac:dyDescent="0.25">
      <c r="A19" s="127"/>
      <c r="B19" s="127"/>
      <c r="C19" s="88"/>
      <c r="D19" s="127"/>
      <c r="E19" s="125"/>
      <c r="F19" s="125"/>
      <c r="G19" s="28" t="s">
        <v>35</v>
      </c>
      <c r="H19" s="29">
        <v>794</v>
      </c>
      <c r="I19" s="14" t="s">
        <v>27</v>
      </c>
      <c r="J19" s="14" t="s">
        <v>26</v>
      </c>
      <c r="K19" s="14" t="s">
        <v>32</v>
      </c>
      <c r="L19" s="51" t="s">
        <v>37</v>
      </c>
      <c r="M19" s="95"/>
      <c r="N19" s="95"/>
      <c r="O19" s="95"/>
      <c r="P19" s="52" t="e">
        <f t="shared" ref="P19" si="1">O19/M19*100</f>
        <v>#DIV/0!</v>
      </c>
      <c r="Q19" s="52" t="e">
        <f t="shared" ref="Q19" si="2">O19/N19*100</f>
        <v>#DIV/0!</v>
      </c>
      <c r="R19" s="23"/>
    </row>
    <row r="20" spans="1:18" s="8" customFormat="1" ht="72" customHeight="1" x14ac:dyDescent="0.25">
      <c r="A20" s="21" t="str">
        <f>'[1]5'!A18</f>
        <v>12</v>
      </c>
      <c r="B20" s="21" t="str">
        <f>'[1]5'!B18</f>
        <v>0</v>
      </c>
      <c r="C20" s="21" t="str">
        <f>'[1]5'!C18</f>
        <v>03</v>
      </c>
      <c r="D20" s="21" t="str">
        <f>'[1]5'!D18</f>
        <v xml:space="preserve"> </v>
      </c>
      <c r="E20" s="42">
        <f>'[1]5'!E18</f>
        <v>0</v>
      </c>
      <c r="F20" s="42" t="str">
        <f>'[1]5'!F18</f>
        <v xml:space="preserve"> Совершенствование системы раннего выявления неинфекционных заболеваний, коррекции факторов риска их развития</v>
      </c>
      <c r="G20" s="28" t="s">
        <v>34</v>
      </c>
      <c r="H20" s="29">
        <f>'[1]5'!H32</f>
        <v>793</v>
      </c>
      <c r="I20" s="15" t="str">
        <f>'[1]5'!I32</f>
        <v>09</v>
      </c>
      <c r="J20" s="15" t="str">
        <f>'[1]5'!J32</f>
        <v>09</v>
      </c>
      <c r="K20" s="30" t="s">
        <v>47</v>
      </c>
      <c r="L20" s="53" t="str">
        <f>'[1]5'!L32</f>
        <v xml:space="preserve"> </v>
      </c>
      <c r="M20" s="96">
        <v>0</v>
      </c>
      <c r="N20" s="96">
        <v>0</v>
      </c>
      <c r="O20" s="96">
        <v>0</v>
      </c>
      <c r="P20" s="20">
        <v>0</v>
      </c>
      <c r="Q20" s="20">
        <v>0</v>
      </c>
      <c r="R20" s="23"/>
    </row>
    <row r="21" spans="1:18" s="8" customFormat="1" ht="123.75" customHeight="1" x14ac:dyDescent="0.25">
      <c r="A21" s="40" t="str">
        <f>'[1]5'!A20</f>
        <v>12</v>
      </c>
      <c r="B21" s="40" t="str">
        <f>'[1]5'!B20</f>
        <v>0</v>
      </c>
      <c r="C21" s="44" t="str">
        <f>'[1]5'!C20</f>
        <v>04</v>
      </c>
      <c r="D21" s="40" t="str">
        <f>'[1]5'!D20</f>
        <v xml:space="preserve"> </v>
      </c>
      <c r="E21" s="7">
        <f>'[1]5'!E20</f>
        <v>0</v>
      </c>
      <c r="F21" s="123" t="str">
        <f>'[1]5'!F20</f>
        <v xml:space="preserve"> Создание и обеспечение функционирования информационно - пропагандисткой системы формирования ЗОЖ для всех слоев населения с привлечением социально ориентированных некоммерческих организаций и волонтеров</v>
      </c>
      <c r="G21" s="28" t="s">
        <v>38</v>
      </c>
      <c r="H21" s="29">
        <v>793</v>
      </c>
      <c r="I21" s="15" t="str">
        <f t="shared" ref="I21:J21" si="3">I20</f>
        <v>09</v>
      </c>
      <c r="J21" s="15" t="str">
        <f t="shared" si="3"/>
        <v>09</v>
      </c>
      <c r="K21" s="31">
        <v>1200462900</v>
      </c>
      <c r="L21" s="50"/>
      <c r="M21" s="97">
        <v>5</v>
      </c>
      <c r="N21" s="96">
        <v>5</v>
      </c>
      <c r="O21" s="96">
        <v>5</v>
      </c>
      <c r="P21" s="20">
        <f t="shared" ref="P21:P27" si="4">O21/M21*100</f>
        <v>100</v>
      </c>
      <c r="Q21" s="20">
        <f t="shared" ref="Q21:Q27" si="5">O21/N21*100</f>
        <v>100</v>
      </c>
      <c r="R21" s="23"/>
    </row>
    <row r="22" spans="1:18" s="8" customFormat="1" ht="15.75" hidden="1" customHeight="1" thickBot="1" x14ac:dyDescent="0.3">
      <c r="A22" s="21">
        <f>'[1]5'!A21</f>
        <v>0</v>
      </c>
      <c r="B22" s="21">
        <f>'[1]5'!B21</f>
        <v>0</v>
      </c>
      <c r="C22" s="21">
        <f>'[1]5'!C21</f>
        <v>0</v>
      </c>
      <c r="D22" s="21">
        <f>'[1]5'!D21</f>
        <v>0</v>
      </c>
      <c r="E22" s="21">
        <f>'[1]5'!E21</f>
        <v>0</v>
      </c>
      <c r="F22" s="124"/>
      <c r="G22" s="149" t="s">
        <v>36</v>
      </c>
      <c r="H22" s="152" t="s">
        <v>25</v>
      </c>
      <c r="I22" s="146" t="s">
        <v>27</v>
      </c>
      <c r="J22" s="146" t="s">
        <v>26</v>
      </c>
      <c r="K22" s="15" t="s">
        <v>31</v>
      </c>
      <c r="L22" s="54" t="s">
        <v>30</v>
      </c>
      <c r="M22" s="98"/>
      <c r="N22" s="99">
        <f t="shared" ref="N22:N26" si="6">M22</f>
        <v>0</v>
      </c>
      <c r="O22" s="99"/>
      <c r="P22" s="20" t="e">
        <f t="shared" si="4"/>
        <v>#DIV/0!</v>
      </c>
      <c r="Q22" s="20" t="e">
        <f t="shared" si="5"/>
        <v>#DIV/0!</v>
      </c>
      <c r="R22" s="23"/>
    </row>
    <row r="23" spans="1:18" s="8" customFormat="1" ht="15.75" hidden="1" customHeight="1" thickBot="1" x14ac:dyDescent="0.3">
      <c r="A23" s="21" t="str">
        <f>'[1]5'!A22</f>
        <v>12</v>
      </c>
      <c r="B23" s="21" t="str">
        <f>'[1]5'!B22</f>
        <v>0</v>
      </c>
      <c r="C23" s="21" t="str">
        <f>'[1]5'!C22</f>
        <v>05</v>
      </c>
      <c r="D23" s="21" t="str">
        <f>'[1]5'!D22</f>
        <v xml:space="preserve">  </v>
      </c>
      <c r="E23" s="21">
        <f>'[1]5'!E22</f>
        <v>0</v>
      </c>
      <c r="F23" s="124"/>
      <c r="G23" s="150"/>
      <c r="H23" s="153"/>
      <c r="I23" s="147"/>
      <c r="J23" s="147"/>
      <c r="K23" s="146" t="s">
        <v>32</v>
      </c>
      <c r="L23" s="54" t="s">
        <v>33</v>
      </c>
      <c r="M23" s="98"/>
      <c r="N23" s="99">
        <f t="shared" si="6"/>
        <v>0</v>
      </c>
      <c r="O23" s="99"/>
      <c r="P23" s="20" t="e">
        <f t="shared" si="4"/>
        <v>#DIV/0!</v>
      </c>
      <c r="Q23" s="20" t="e">
        <f t="shared" si="5"/>
        <v>#DIV/0!</v>
      </c>
      <c r="R23" s="23"/>
    </row>
    <row r="24" spans="1:18" s="8" customFormat="1" ht="15.75" hidden="1" customHeight="1" thickBot="1" x14ac:dyDescent="0.3">
      <c r="A24" s="21">
        <f>'[1]5'!A23</f>
        <v>0</v>
      </c>
      <c r="B24" s="21">
        <f>'[1]5'!B23</f>
        <v>0</v>
      </c>
      <c r="C24" s="21">
        <f>'[1]5'!C23</f>
        <v>0</v>
      </c>
      <c r="D24" s="21">
        <f>'[1]5'!D23</f>
        <v>0</v>
      </c>
      <c r="E24" s="21">
        <f>'[1]5'!E23</f>
        <v>0</v>
      </c>
      <c r="F24" s="124"/>
      <c r="G24" s="150"/>
      <c r="H24" s="153"/>
      <c r="I24" s="147"/>
      <c r="J24" s="147"/>
      <c r="K24" s="147"/>
      <c r="L24" s="54" t="s">
        <v>28</v>
      </c>
      <c r="M24" s="98"/>
      <c r="N24" s="99">
        <f t="shared" si="6"/>
        <v>0</v>
      </c>
      <c r="O24" s="99"/>
      <c r="P24" s="20" t="e">
        <f t="shared" si="4"/>
        <v>#DIV/0!</v>
      </c>
      <c r="Q24" s="20" t="e">
        <f t="shared" si="5"/>
        <v>#DIV/0!</v>
      </c>
      <c r="R24" s="23"/>
    </row>
    <row r="25" spans="1:18" s="8" customFormat="1" ht="15.75" hidden="1" customHeight="1" thickBot="1" x14ac:dyDescent="0.3">
      <c r="A25" s="21" t="str">
        <f>'[1]5'!A24</f>
        <v>12</v>
      </c>
      <c r="B25" s="21" t="str">
        <f>'[1]5'!B24</f>
        <v>0</v>
      </c>
      <c r="C25" s="21" t="str">
        <f>'[1]5'!C24</f>
        <v>06</v>
      </c>
      <c r="D25" s="21" t="str">
        <f>'[1]5'!D24</f>
        <v xml:space="preserve"> </v>
      </c>
      <c r="E25" s="21">
        <f>'[1]5'!E24</f>
        <v>0</v>
      </c>
      <c r="F25" s="124"/>
      <c r="G25" s="150"/>
      <c r="H25" s="153"/>
      <c r="I25" s="147"/>
      <c r="J25" s="147"/>
      <c r="K25" s="148"/>
      <c r="L25" s="55">
        <v>622</v>
      </c>
      <c r="M25" s="98"/>
      <c r="N25" s="99">
        <f t="shared" si="6"/>
        <v>0</v>
      </c>
      <c r="O25" s="99"/>
      <c r="P25" s="20" t="e">
        <f t="shared" si="4"/>
        <v>#DIV/0!</v>
      </c>
      <c r="Q25" s="20" t="e">
        <f t="shared" si="5"/>
        <v>#DIV/0!</v>
      </c>
      <c r="R25" s="23"/>
    </row>
    <row r="26" spans="1:18" s="8" customFormat="1" ht="15.75" hidden="1" customHeight="1" thickBot="1" x14ac:dyDescent="0.3">
      <c r="A26" s="21">
        <f>'[1]5'!A25</f>
        <v>0</v>
      </c>
      <c r="B26" s="21">
        <f>'[1]5'!B25</f>
        <v>0</v>
      </c>
      <c r="C26" s="21">
        <f>'[1]5'!C25</f>
        <v>0</v>
      </c>
      <c r="D26" s="21">
        <f>'[1]5'!D25</f>
        <v>0</v>
      </c>
      <c r="E26" s="21">
        <f>'[1]5'!E25</f>
        <v>0</v>
      </c>
      <c r="F26" s="125"/>
      <c r="G26" s="151"/>
      <c r="H26" s="154"/>
      <c r="I26" s="148"/>
      <c r="J26" s="148"/>
      <c r="K26" s="14" t="s">
        <v>32</v>
      </c>
      <c r="L26" s="57" t="s">
        <v>30</v>
      </c>
      <c r="M26" s="100"/>
      <c r="N26" s="99">
        <f t="shared" si="6"/>
        <v>0</v>
      </c>
      <c r="O26" s="99"/>
      <c r="P26" s="20" t="e">
        <f t="shared" si="4"/>
        <v>#DIV/0!</v>
      </c>
      <c r="Q26" s="20" t="e">
        <f t="shared" si="5"/>
        <v>#DIV/0!</v>
      </c>
      <c r="R26" s="23"/>
    </row>
    <row r="27" spans="1:18" s="8" customFormat="1" ht="69.599999999999994" customHeight="1" x14ac:dyDescent="0.25">
      <c r="A27" s="90" t="str">
        <f>'[1]5'!A22</f>
        <v>12</v>
      </c>
      <c r="B27" s="90" t="str">
        <f>'[1]5'!B22</f>
        <v>0</v>
      </c>
      <c r="C27" s="90" t="str">
        <f>'[1]5'!C22</f>
        <v>05</v>
      </c>
      <c r="D27" s="90" t="str">
        <f>'[1]5'!D22</f>
        <v xml:space="preserve">  </v>
      </c>
      <c r="E27" s="90">
        <f>'[1]5'!E22</f>
        <v>0</v>
      </c>
      <c r="F27" s="89" t="str">
        <f>'[1]5'!F22</f>
        <v xml:space="preserve">Создание среды, благоприятной для сохранения и укрепления здоровья, в том числе репродуктивного здоровья, формирование ЗОЖ у детей, подростков и молодёжи </v>
      </c>
      <c r="G27" s="28" t="s">
        <v>34</v>
      </c>
      <c r="H27" s="122" t="s">
        <v>25</v>
      </c>
      <c r="I27" s="15" t="s">
        <v>55</v>
      </c>
      <c r="J27" s="15" t="s">
        <v>55</v>
      </c>
      <c r="K27" s="83" t="s">
        <v>48</v>
      </c>
      <c r="L27" s="49"/>
      <c r="M27" s="101">
        <v>5</v>
      </c>
      <c r="N27" s="101">
        <v>5</v>
      </c>
      <c r="O27" s="101">
        <v>5</v>
      </c>
      <c r="P27" s="92">
        <f t="shared" si="4"/>
        <v>100</v>
      </c>
      <c r="Q27" s="20">
        <f t="shared" si="5"/>
        <v>100</v>
      </c>
      <c r="R27" s="23"/>
    </row>
    <row r="28" spans="1:18" s="8" customFormat="1" ht="54.75" customHeight="1" x14ac:dyDescent="0.25">
      <c r="A28" s="71" t="str">
        <f>'[1]5'!A24</f>
        <v>12</v>
      </c>
      <c r="B28" s="71" t="str">
        <f>'[1]5'!B24</f>
        <v>0</v>
      </c>
      <c r="C28" s="71" t="str">
        <f>'[1]5'!C24</f>
        <v>06</v>
      </c>
      <c r="D28" s="71" t="str">
        <f>'[1]5'!D24</f>
        <v xml:space="preserve"> </v>
      </c>
      <c r="E28" s="71">
        <f>'[1]5'!E24</f>
        <v>0</v>
      </c>
      <c r="F28" s="78" t="str">
        <f>'[1]5'!F24</f>
        <v xml:space="preserve"> Реализация мер по ограничению потребления табака и алкоголя</v>
      </c>
      <c r="G28" s="26" t="s">
        <v>34</v>
      </c>
      <c r="H28" s="25" t="s">
        <v>29</v>
      </c>
      <c r="I28" s="14" t="s">
        <v>55</v>
      </c>
      <c r="J28" s="14" t="s">
        <v>55</v>
      </c>
      <c r="K28" s="14" t="s">
        <v>49</v>
      </c>
      <c r="L28" s="50"/>
      <c r="M28" s="99">
        <v>0</v>
      </c>
      <c r="N28" s="99">
        <v>0</v>
      </c>
      <c r="O28" s="99">
        <v>0</v>
      </c>
      <c r="P28" s="20">
        <v>0</v>
      </c>
      <c r="Q28" s="20">
        <v>0</v>
      </c>
      <c r="R28" s="23"/>
    </row>
    <row r="29" spans="1:18" s="8" customFormat="1" ht="72.75" customHeight="1" x14ac:dyDescent="0.25">
      <c r="A29" s="40" t="str">
        <f>'[1]5'!A26</f>
        <v>12</v>
      </c>
      <c r="B29" s="40" t="str">
        <f>'[1]5'!B26</f>
        <v>0</v>
      </c>
      <c r="C29" s="44" t="str">
        <f>'[1]5'!C26</f>
        <v>07</v>
      </c>
      <c r="D29" s="40" t="str">
        <f>'[1]5'!D26</f>
        <v xml:space="preserve"> </v>
      </c>
      <c r="E29" s="40">
        <f>'[1]5'!E26</f>
        <v>0</v>
      </c>
      <c r="F29" s="123" t="str">
        <f>'[1]5'!F26</f>
        <v xml:space="preserve"> Реализация мероприятий по обеспечению населения рациональным питанием и профилактике алиментарно-зависимых заболеваний</v>
      </c>
      <c r="G29" s="22" t="s">
        <v>34</v>
      </c>
      <c r="H29" s="24" t="s">
        <v>29</v>
      </c>
      <c r="I29" s="14" t="s">
        <v>55</v>
      </c>
      <c r="J29" s="14" t="s">
        <v>55</v>
      </c>
      <c r="K29" s="14" t="s">
        <v>50</v>
      </c>
      <c r="L29" s="56"/>
      <c r="M29" s="97">
        <v>0</v>
      </c>
      <c r="N29" s="97">
        <f>N30+N31</f>
        <v>0</v>
      </c>
      <c r="O29" s="97">
        <f>O30+O31</f>
        <v>0</v>
      </c>
      <c r="P29" s="20">
        <v>0</v>
      </c>
      <c r="Q29" s="20">
        <v>0</v>
      </c>
      <c r="R29" s="23"/>
    </row>
    <row r="30" spans="1:18" s="8" customFormat="1" ht="11.25" customHeight="1" x14ac:dyDescent="0.25">
      <c r="A30" s="21" t="s">
        <v>39</v>
      </c>
      <c r="B30" s="21" t="s">
        <v>39</v>
      </c>
      <c r="C30" s="21" t="s">
        <v>39</v>
      </c>
      <c r="D30" s="21" t="s">
        <v>39</v>
      </c>
      <c r="E30" s="21" t="s">
        <v>39</v>
      </c>
      <c r="F30" s="124"/>
      <c r="G30" s="58" t="s">
        <v>39</v>
      </c>
      <c r="H30" s="24" t="s">
        <v>39</v>
      </c>
      <c r="I30" s="14" t="s">
        <v>39</v>
      </c>
      <c r="J30" s="14" t="s">
        <v>39</v>
      </c>
      <c r="K30" s="14" t="s">
        <v>39</v>
      </c>
      <c r="L30" s="56" t="s">
        <v>39</v>
      </c>
      <c r="M30" s="102"/>
      <c r="N30" s="102"/>
      <c r="O30" s="102"/>
      <c r="P30" s="20"/>
      <c r="Q30" s="20"/>
      <c r="R30" s="23"/>
    </row>
    <row r="31" spans="1:18" s="8" customFormat="1" ht="0.75" hidden="1" customHeight="1" x14ac:dyDescent="0.25">
      <c r="A31" s="41" t="str">
        <f>'[1]5'!A28</f>
        <v xml:space="preserve">12 </v>
      </c>
      <c r="B31" s="41" t="str">
        <f>'[1]5'!B28</f>
        <v>0</v>
      </c>
      <c r="C31" s="45" t="str">
        <f>'[1]5'!C28</f>
        <v>08</v>
      </c>
      <c r="D31" s="41" t="str">
        <f>'[1]5'!D28</f>
        <v xml:space="preserve"> </v>
      </c>
      <c r="E31" s="41">
        <f>'[1]5'!E28</f>
        <v>0</v>
      </c>
      <c r="F31" s="125"/>
      <c r="G31" s="59" t="str">
        <f t="shared" ref="G31:Q31" si="7">G34</f>
        <v>Администрация муниципального образования «Якшур-Бодьинский район»</v>
      </c>
      <c r="H31" s="84" t="str">
        <f t="shared" si="7"/>
        <v>793</v>
      </c>
      <c r="I31" s="14" t="s">
        <v>39</v>
      </c>
      <c r="J31" s="14" t="s">
        <v>39</v>
      </c>
      <c r="K31" s="14" t="s">
        <v>39</v>
      </c>
      <c r="L31" s="47" t="s">
        <v>39</v>
      </c>
      <c r="M31" s="100">
        <f t="shared" si="7"/>
        <v>0</v>
      </c>
      <c r="N31" s="99">
        <v>0</v>
      </c>
      <c r="O31" s="99">
        <f t="shared" si="7"/>
        <v>0</v>
      </c>
      <c r="P31" s="20">
        <f t="shared" si="7"/>
        <v>0</v>
      </c>
      <c r="Q31" s="20">
        <f t="shared" si="7"/>
        <v>0</v>
      </c>
      <c r="R31" s="23"/>
    </row>
    <row r="32" spans="1:18" s="8" customFormat="1" ht="74.25" customHeight="1" x14ac:dyDescent="0.25">
      <c r="A32" s="21" t="str">
        <f>'[1]5'!A28</f>
        <v xml:space="preserve">12 </v>
      </c>
      <c r="B32" s="40" t="str">
        <f>'[1]5'!B28</f>
        <v>0</v>
      </c>
      <c r="C32" s="21" t="str">
        <f>'[1]5'!C28</f>
        <v>08</v>
      </c>
      <c r="D32" s="21" t="str">
        <f>'[1]5'!D28</f>
        <v xml:space="preserve"> </v>
      </c>
      <c r="E32" s="21">
        <f>'[1]5'!E28</f>
        <v>0</v>
      </c>
      <c r="F32" s="42" t="str">
        <f>'[1]5'!F28</f>
        <v>Создание среды, благоприятной для досуга, повышение физической активности населения</v>
      </c>
      <c r="G32" s="60" t="s">
        <v>44</v>
      </c>
      <c r="H32" s="85" t="s">
        <v>45</v>
      </c>
      <c r="I32" s="35" t="s">
        <v>55</v>
      </c>
      <c r="J32" s="35" t="s">
        <v>55</v>
      </c>
      <c r="K32" s="14" t="s">
        <v>51</v>
      </c>
      <c r="L32" s="47"/>
      <c r="M32" s="99">
        <v>0</v>
      </c>
      <c r="N32" s="99">
        <f>N33+N34</f>
        <v>0</v>
      </c>
      <c r="O32" s="99">
        <f>O33+O34</f>
        <v>0</v>
      </c>
      <c r="P32" s="20">
        <v>0</v>
      </c>
      <c r="Q32" s="20">
        <v>0</v>
      </c>
      <c r="R32" s="23"/>
    </row>
    <row r="33" spans="1:18" s="8" customFormat="1" ht="90.75" customHeight="1" x14ac:dyDescent="0.25">
      <c r="A33" s="21" t="str">
        <f>'[1]5'!A30</f>
        <v>12</v>
      </c>
      <c r="B33" s="21" t="str">
        <f>'[1]5'!B30</f>
        <v>0</v>
      </c>
      <c r="C33" s="21" t="str">
        <f>'[1]5'!C30</f>
        <v>09</v>
      </c>
      <c r="D33" s="27" t="str">
        <f>'[1]5'!D30</f>
        <v xml:space="preserve"> </v>
      </c>
      <c r="E33" s="21">
        <f>'[1]5'!E30</f>
        <v>0</v>
      </c>
      <c r="F33" s="72" t="str">
        <f>'[1]5'!F30</f>
        <v xml:space="preserve">Создание комплекса мероприятий по предотвращению внешних причин заболеваемости и смертности для всех слоев населения (суицид, травматизм, ДТП и т.д.) </v>
      </c>
      <c r="G33" s="58" t="s">
        <v>44</v>
      </c>
      <c r="H33" s="34" t="s">
        <v>25</v>
      </c>
      <c r="I33" s="35" t="s">
        <v>55</v>
      </c>
      <c r="J33" s="35" t="s">
        <v>55</v>
      </c>
      <c r="K33" s="14" t="s">
        <v>52</v>
      </c>
      <c r="L33" s="50"/>
      <c r="M33" s="99">
        <v>0</v>
      </c>
      <c r="N33" s="99">
        <v>0</v>
      </c>
      <c r="O33" s="99">
        <v>0</v>
      </c>
      <c r="P33" s="20">
        <v>0</v>
      </c>
      <c r="Q33" s="20">
        <v>0</v>
      </c>
      <c r="R33" s="23"/>
    </row>
    <row r="34" spans="1:18" s="8" customFormat="1" ht="57.75" customHeight="1" x14ac:dyDescent="0.25">
      <c r="A34" s="41" t="str">
        <f>'[1]5'!A32</f>
        <v>12</v>
      </c>
      <c r="B34" s="41" t="str">
        <f>'[1]5'!B32</f>
        <v>0</v>
      </c>
      <c r="C34" s="45" t="str">
        <f>'[1]5'!C32</f>
        <v>10</v>
      </c>
      <c r="D34" s="41" t="str">
        <f>'[1]5'!D32</f>
        <v xml:space="preserve"> </v>
      </c>
      <c r="E34" s="41">
        <f>'[1]5'!E32</f>
        <v>0</v>
      </c>
      <c r="F34" s="73" t="str">
        <f>'[1]5'!F32</f>
        <v xml:space="preserve">Профилактические мероприятия по первичной профилактике заболеваний полости рта </v>
      </c>
      <c r="G34" s="22" t="s">
        <v>34</v>
      </c>
      <c r="H34" s="34" t="s">
        <v>25</v>
      </c>
      <c r="I34" s="35" t="s">
        <v>55</v>
      </c>
      <c r="J34" s="35" t="s">
        <v>55</v>
      </c>
      <c r="K34" s="14" t="s">
        <v>53</v>
      </c>
      <c r="L34" s="50"/>
      <c r="M34" s="99">
        <v>0</v>
      </c>
      <c r="N34" s="99">
        <v>0</v>
      </c>
      <c r="O34" s="99">
        <v>0</v>
      </c>
      <c r="P34" s="20">
        <v>0</v>
      </c>
      <c r="Q34" s="20">
        <v>0</v>
      </c>
      <c r="R34" s="23"/>
    </row>
    <row r="35" spans="1:18" s="8" customFormat="1" ht="67.5" customHeight="1" x14ac:dyDescent="0.25">
      <c r="A35" s="41" t="str">
        <f>'[1]5'!A34</f>
        <v>12</v>
      </c>
      <c r="B35" s="41" t="str">
        <f>'[1]5'!B34</f>
        <v>0</v>
      </c>
      <c r="C35" s="45" t="str">
        <f>'[1]5'!C34</f>
        <v>11</v>
      </c>
      <c r="D35" s="41" t="str">
        <f>'[1]5'!D34</f>
        <v xml:space="preserve"> </v>
      </c>
      <c r="E35" s="41">
        <f>'[1]5'!E34</f>
        <v>0</v>
      </c>
      <c r="F35" s="74" t="str">
        <f>'[1]5'!F34</f>
        <v xml:space="preserve">Профилактические мероприятия по профилактике заболеваний репродуктивной сферы у мужчин </v>
      </c>
      <c r="G35" s="22" t="s">
        <v>38</v>
      </c>
      <c r="H35" s="36" t="s">
        <v>25</v>
      </c>
      <c r="I35" s="16" t="str">
        <f t="shared" ref="I35:J35" si="8">I29</f>
        <v>09</v>
      </c>
      <c r="J35" s="16" t="str">
        <f t="shared" si="8"/>
        <v>09</v>
      </c>
      <c r="K35" s="16" t="s">
        <v>54</v>
      </c>
      <c r="L35" s="49"/>
      <c r="M35" s="103">
        <v>0</v>
      </c>
      <c r="N35" s="103">
        <f t="shared" ref="N35" si="9">M35</f>
        <v>0</v>
      </c>
      <c r="O35" s="103">
        <v>0</v>
      </c>
      <c r="P35" s="20">
        <v>0</v>
      </c>
      <c r="Q35" s="20">
        <v>0</v>
      </c>
      <c r="R35" s="23"/>
    </row>
    <row r="36" spans="1:18" s="8" customFormat="1" x14ac:dyDescent="0.25">
      <c r="A36" s="17"/>
      <c r="B36" s="61"/>
      <c r="C36" s="61"/>
      <c r="D36" s="61"/>
      <c r="E36" s="61"/>
      <c r="F36" s="62"/>
      <c r="G36" s="63"/>
      <c r="H36" s="64"/>
      <c r="I36" s="65"/>
      <c r="J36" s="65"/>
      <c r="K36" s="65"/>
      <c r="L36" s="65"/>
      <c r="M36" s="37"/>
      <c r="N36" s="37"/>
      <c r="O36" s="37"/>
      <c r="P36" s="38"/>
      <c r="Q36" s="38"/>
      <c r="R36" s="23"/>
    </row>
    <row r="37" spans="1:18" ht="77.25" customHeight="1" x14ac:dyDescent="0.25">
      <c r="A37" s="75"/>
      <c r="B37" s="76"/>
      <c r="C37" s="76"/>
      <c r="D37" s="76"/>
      <c r="E37" s="76"/>
      <c r="F37" s="67"/>
      <c r="G37" s="68"/>
      <c r="H37" s="69"/>
      <c r="I37" s="68"/>
      <c r="J37" s="68"/>
      <c r="K37" s="68"/>
      <c r="L37" s="68"/>
      <c r="M37" s="68"/>
      <c r="N37" s="68"/>
      <c r="O37" s="68"/>
      <c r="P37" s="68"/>
      <c r="Q37" s="66"/>
      <c r="R37" s="19"/>
    </row>
    <row r="38" spans="1:18" ht="24.75" customHeight="1" x14ac:dyDescent="0.25">
      <c r="A38" s="75"/>
      <c r="B38" s="76"/>
      <c r="C38" s="76"/>
      <c r="D38" s="76"/>
      <c r="E38" s="76"/>
      <c r="F38" s="67"/>
      <c r="G38" s="68"/>
      <c r="H38" s="69"/>
      <c r="I38" s="68"/>
      <c r="J38" s="68"/>
      <c r="K38" s="68"/>
      <c r="L38" s="68"/>
      <c r="M38" s="68"/>
      <c r="N38" s="68"/>
      <c r="O38" s="68"/>
      <c r="P38" s="68"/>
      <c r="Q38" s="66"/>
      <c r="R38" s="39"/>
    </row>
    <row r="39" spans="1:18" x14ac:dyDescent="0.25">
      <c r="A39" s="75"/>
      <c r="B39" s="76"/>
      <c r="C39" s="76"/>
      <c r="D39" s="76"/>
      <c r="E39" s="76"/>
      <c r="F39" s="67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6"/>
      <c r="R39" s="39"/>
    </row>
    <row r="40" spans="1:18" ht="84.75" customHeight="1" x14ac:dyDescent="0.25">
      <c r="A40" s="77"/>
      <c r="B40" s="76"/>
      <c r="C40" s="76"/>
      <c r="D40" s="76"/>
      <c r="E40" s="76"/>
      <c r="F40" s="67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6"/>
      <c r="R40" s="39"/>
    </row>
    <row r="41" spans="1:18" ht="72.75" customHeight="1" x14ac:dyDescent="0.25">
      <c r="A41" s="77"/>
      <c r="B41" s="76"/>
      <c r="C41" s="76"/>
      <c r="D41" s="76"/>
      <c r="E41" s="76"/>
      <c r="F41" s="67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6"/>
      <c r="R41" s="39"/>
    </row>
    <row r="42" spans="1:18" ht="64.5" customHeight="1" x14ac:dyDescent="0.25">
      <c r="B42" s="66"/>
      <c r="C42" s="66"/>
      <c r="D42" s="66"/>
      <c r="E42" s="66"/>
      <c r="F42" s="67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6"/>
    </row>
    <row r="43" spans="1:18" x14ac:dyDescent="0.25">
      <c r="B43" s="66"/>
      <c r="C43" s="66"/>
      <c r="D43" s="66"/>
      <c r="E43" s="66"/>
      <c r="F43" s="67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6"/>
    </row>
    <row r="44" spans="1:18" x14ac:dyDescent="0.25"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</row>
    <row r="45" spans="1:18" ht="74.25" customHeight="1" x14ac:dyDescent="0.25">
      <c r="F45" s="9"/>
      <c r="G45" s="10"/>
      <c r="H45" s="10"/>
      <c r="I45" s="10"/>
      <c r="J45" s="10"/>
      <c r="K45" s="10"/>
      <c r="L45" s="10"/>
      <c r="M45" s="10"/>
      <c r="N45" s="10"/>
      <c r="O45" s="10"/>
      <c r="P45" s="10"/>
    </row>
    <row r="46" spans="1:18" x14ac:dyDescent="0.25">
      <c r="F46" s="9"/>
      <c r="G46" s="10"/>
      <c r="H46" s="10"/>
      <c r="I46" s="10"/>
      <c r="J46" s="10"/>
      <c r="K46" s="10"/>
      <c r="L46" s="10"/>
      <c r="M46" s="10"/>
      <c r="N46" s="10"/>
      <c r="O46" s="10"/>
      <c r="P46" s="10"/>
    </row>
    <row r="47" spans="1:18" ht="40.5" customHeight="1" x14ac:dyDescent="0.25">
      <c r="F47" s="9"/>
      <c r="G47" s="10"/>
      <c r="H47" s="10"/>
      <c r="I47" s="10"/>
      <c r="J47" s="10"/>
      <c r="K47" s="10"/>
      <c r="L47" s="10"/>
      <c r="M47" s="10"/>
      <c r="N47" s="10"/>
      <c r="O47" s="10"/>
      <c r="P47" s="10"/>
    </row>
  </sheetData>
  <mergeCells count="36">
    <mergeCell ref="F29:F31"/>
    <mergeCell ref="F9:P9"/>
    <mergeCell ref="P12:Q12"/>
    <mergeCell ref="H13:H14"/>
    <mergeCell ref="I13:I14"/>
    <mergeCell ref="J13:J14"/>
    <mergeCell ref="K13:K14"/>
    <mergeCell ref="L13:L14"/>
    <mergeCell ref="M13:M14"/>
    <mergeCell ref="N13:N14"/>
    <mergeCell ref="O13:O14"/>
    <mergeCell ref="P13:P14"/>
    <mergeCell ref="H12:L12"/>
    <mergeCell ref="M12:O12"/>
    <mergeCell ref="C10:Q10"/>
    <mergeCell ref="Q13:Q14"/>
    <mergeCell ref="J22:J26"/>
    <mergeCell ref="G22:G26"/>
    <mergeCell ref="K23:K25"/>
    <mergeCell ref="H22:H26"/>
    <mergeCell ref="I22:I26"/>
    <mergeCell ref="F12:F14"/>
    <mergeCell ref="G12:G14"/>
    <mergeCell ref="B15:B16"/>
    <mergeCell ref="A15:A16"/>
    <mergeCell ref="C15:C16"/>
    <mergeCell ref="D15:D16"/>
    <mergeCell ref="E15:E16"/>
    <mergeCell ref="A12:E13"/>
    <mergeCell ref="F21:F26"/>
    <mergeCell ref="A18:A19"/>
    <mergeCell ref="F18:F19"/>
    <mergeCell ref="F15:F16"/>
    <mergeCell ref="B18:B19"/>
    <mergeCell ref="D18:D19"/>
    <mergeCell ref="E18:E19"/>
  </mergeCells>
  <hyperlinks>
    <hyperlink ref="I8" r:id="rId1" display="consultantplus://offline/ref=81C534AC1618B38338B7138DDEB14344F59B417381706259B468524054C32ECBB30FCA5546109B5D4A4FB66DK4O"/>
  </hyperlinks>
  <pageMargins left="0.39370078740157483" right="0.39370078740157483" top="0.39370078740157483" bottom="0.39370078740157483" header="0.19685039370078741" footer="0.31496062992125984"/>
  <pageSetup paperSize="9" scale="67" fitToHeight="0" orientation="portrait" r:id="rId2"/>
  <rowBreaks count="1" manualBreakCount="1">
    <brk id="35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="87" zoomScaleNormal="87" workbookViewId="0">
      <selection activeCell="F11" sqref="F11:F12"/>
    </sheetView>
  </sheetViews>
  <sheetFormatPr defaultRowHeight="15" x14ac:dyDescent="0.25"/>
  <cols>
    <col min="1" max="1" width="6.140625" customWidth="1"/>
    <col min="2" max="2" width="5" customWidth="1"/>
    <col min="3" max="3" width="23.140625" customWidth="1"/>
    <col min="4" max="4" width="26.85546875" customWidth="1"/>
    <col min="5" max="5" width="9.28515625" customWidth="1"/>
    <col min="6" max="6" width="11.42578125" customWidth="1"/>
    <col min="7" max="7" width="12.28515625" customWidth="1"/>
  </cols>
  <sheetData>
    <row r="1" spans="1:8" ht="15.75" x14ac:dyDescent="0.25">
      <c r="A1" s="8"/>
      <c r="B1" s="8"/>
      <c r="C1" s="8"/>
      <c r="D1" s="8"/>
      <c r="E1" s="8"/>
      <c r="F1" s="8"/>
      <c r="G1" s="104" t="s">
        <v>21</v>
      </c>
    </row>
    <row r="2" spans="1:8" ht="15.75" x14ac:dyDescent="0.25">
      <c r="A2" s="8"/>
      <c r="B2" s="8"/>
      <c r="C2" s="8"/>
      <c r="D2" s="8"/>
      <c r="E2" s="8"/>
      <c r="F2" s="8"/>
      <c r="G2" s="12" t="s">
        <v>22</v>
      </c>
    </row>
    <row r="3" spans="1:8" ht="15.75" x14ac:dyDescent="0.25">
      <c r="A3" s="8"/>
      <c r="B3" s="8"/>
      <c r="C3" s="8"/>
      <c r="D3" s="8"/>
      <c r="E3" s="8"/>
      <c r="F3" s="8"/>
      <c r="G3" s="12" t="s">
        <v>56</v>
      </c>
    </row>
    <row r="4" spans="1:8" ht="15.75" x14ac:dyDescent="0.25">
      <c r="A4" s="8"/>
      <c r="B4" s="8"/>
      <c r="C4" s="8"/>
      <c r="D4" s="8"/>
      <c r="E4" s="8"/>
      <c r="F4" s="8"/>
      <c r="G4" s="12" t="s">
        <v>57</v>
      </c>
    </row>
    <row r="5" spans="1:8" ht="15.75" x14ac:dyDescent="0.25">
      <c r="A5" s="8"/>
      <c r="B5" s="8"/>
      <c r="C5" s="8"/>
      <c r="D5" s="8"/>
      <c r="E5" s="8"/>
      <c r="F5" s="8"/>
      <c r="G5" s="12" t="s">
        <v>58</v>
      </c>
    </row>
    <row r="6" spans="1:8" ht="15.75" x14ac:dyDescent="0.25">
      <c r="A6" s="8"/>
      <c r="B6" s="8"/>
      <c r="C6" s="8"/>
      <c r="D6" s="8"/>
      <c r="E6" s="8"/>
      <c r="F6" s="8"/>
      <c r="G6" s="12" t="s">
        <v>78</v>
      </c>
    </row>
    <row r="7" spans="1:8" ht="15.75" x14ac:dyDescent="0.25">
      <c r="A7" s="8"/>
      <c r="B7" s="8"/>
      <c r="C7" s="8"/>
      <c r="D7" s="8"/>
      <c r="E7" s="8"/>
      <c r="F7" s="8"/>
      <c r="G7" s="12"/>
    </row>
    <row r="8" spans="1:8" ht="29.25" customHeight="1" x14ac:dyDescent="0.25">
      <c r="A8" s="168" t="s">
        <v>59</v>
      </c>
      <c r="B8" s="169"/>
      <c r="C8" s="169"/>
      <c r="D8" s="169"/>
      <c r="E8" s="169"/>
      <c r="F8" s="169"/>
      <c r="G8" s="169"/>
    </row>
    <row r="9" spans="1:8" ht="15.75" x14ac:dyDescent="0.25">
      <c r="A9" s="8"/>
      <c r="B9" s="8"/>
      <c r="C9" s="8"/>
      <c r="D9" s="105" t="s">
        <v>79</v>
      </c>
      <c r="E9" s="8"/>
      <c r="F9" s="8"/>
      <c r="G9" s="8"/>
      <c r="H9" s="8"/>
    </row>
    <row r="10" spans="1:8" ht="16.5" thickBot="1" x14ac:dyDescent="0.3">
      <c r="D10" s="106" t="s">
        <v>60</v>
      </c>
    </row>
    <row r="11" spans="1:8" ht="140.25" customHeight="1" thickBot="1" x14ac:dyDescent="0.3">
      <c r="A11" s="170" t="s">
        <v>0</v>
      </c>
      <c r="B11" s="171"/>
      <c r="C11" s="172" t="s">
        <v>61</v>
      </c>
      <c r="D11" s="174" t="s">
        <v>62</v>
      </c>
      <c r="E11" s="174" t="s">
        <v>63</v>
      </c>
      <c r="F11" s="174" t="s">
        <v>64</v>
      </c>
      <c r="G11" s="174" t="s">
        <v>65</v>
      </c>
      <c r="H11" s="107"/>
    </row>
    <row r="12" spans="1:8" ht="15.75" customHeight="1" thickBot="1" x14ac:dyDescent="0.3">
      <c r="A12" s="108" t="s">
        <v>16</v>
      </c>
      <c r="B12" s="109" t="s">
        <v>17</v>
      </c>
      <c r="C12" s="173"/>
      <c r="D12" s="175"/>
      <c r="E12" s="176"/>
      <c r="F12" s="176"/>
      <c r="G12" s="176"/>
      <c r="H12" s="107"/>
    </row>
    <row r="13" spans="1:8" ht="15.75" customHeight="1" thickBot="1" x14ac:dyDescent="0.3">
      <c r="A13" s="161">
        <v>12</v>
      </c>
      <c r="B13" s="164"/>
      <c r="C13" s="165" t="s">
        <v>66</v>
      </c>
      <c r="D13" s="110" t="s">
        <v>24</v>
      </c>
      <c r="E13" s="111">
        <f>E14</f>
        <v>10</v>
      </c>
      <c r="F13" s="111">
        <f>F14</f>
        <v>10</v>
      </c>
      <c r="G13" s="111">
        <f>F13/E13*100</f>
        <v>100</v>
      </c>
      <c r="H13" s="107"/>
    </row>
    <row r="14" spans="1:8" ht="24.75" thickBot="1" x14ac:dyDescent="0.3">
      <c r="A14" s="162"/>
      <c r="B14" s="162"/>
      <c r="C14" s="166"/>
      <c r="D14" s="112" t="s">
        <v>67</v>
      </c>
      <c r="E14" s="113">
        <f>E16+E17+E18+E19+E20+E21+E22+E23</f>
        <v>10</v>
      </c>
      <c r="F14" s="113">
        <f>F16+F17+F18+F19+F20+F21+F22+F23</f>
        <v>10</v>
      </c>
      <c r="G14" s="111">
        <f>F14/E14*100</f>
        <v>100</v>
      </c>
      <c r="H14" s="107"/>
    </row>
    <row r="15" spans="1:8" ht="15.75" customHeight="1" thickBot="1" x14ac:dyDescent="0.3">
      <c r="A15" s="162"/>
      <c r="B15" s="162"/>
      <c r="C15" s="166"/>
      <c r="D15" s="114" t="s">
        <v>68</v>
      </c>
      <c r="E15" s="113"/>
      <c r="F15" s="113"/>
      <c r="G15" s="111"/>
      <c r="H15" s="107"/>
    </row>
    <row r="16" spans="1:8" ht="24.75" thickBot="1" x14ac:dyDescent="0.3">
      <c r="A16" s="162"/>
      <c r="B16" s="162"/>
      <c r="C16" s="166"/>
      <c r="D16" s="112" t="s">
        <v>69</v>
      </c>
      <c r="E16" s="113">
        <v>10</v>
      </c>
      <c r="F16" s="113">
        <v>10</v>
      </c>
      <c r="G16" s="111">
        <f>F16/E16*100</f>
        <v>100</v>
      </c>
      <c r="H16" s="107"/>
    </row>
    <row r="17" spans="1:8" ht="24.75" thickBot="1" x14ac:dyDescent="0.3">
      <c r="A17" s="162"/>
      <c r="B17" s="162"/>
      <c r="C17" s="166"/>
      <c r="D17" s="112" t="s">
        <v>70</v>
      </c>
      <c r="E17" s="113">
        <v>0</v>
      </c>
      <c r="F17" s="115">
        <v>0</v>
      </c>
      <c r="G17" s="111">
        <v>0</v>
      </c>
      <c r="H17" s="107"/>
    </row>
    <row r="18" spans="1:8" ht="24.75" thickBot="1" x14ac:dyDescent="0.3">
      <c r="A18" s="162"/>
      <c r="B18" s="162"/>
      <c r="C18" s="166"/>
      <c r="D18" s="112" t="s">
        <v>71</v>
      </c>
      <c r="E18" s="113">
        <v>0</v>
      </c>
      <c r="F18" s="115">
        <v>0</v>
      </c>
      <c r="G18" s="111">
        <v>0</v>
      </c>
      <c r="H18" s="107"/>
    </row>
    <row r="19" spans="1:8" ht="15.75" thickBot="1" x14ac:dyDescent="0.3">
      <c r="A19" s="162"/>
      <c r="B19" s="162"/>
      <c r="C19" s="166"/>
      <c r="D19" s="112" t="s">
        <v>72</v>
      </c>
      <c r="E19" s="113">
        <v>0</v>
      </c>
      <c r="F19" s="115">
        <v>0</v>
      </c>
      <c r="G19" s="111">
        <v>0</v>
      </c>
      <c r="H19" s="107"/>
    </row>
    <row r="20" spans="1:8" ht="36.75" thickBot="1" x14ac:dyDescent="0.3">
      <c r="A20" s="162"/>
      <c r="B20" s="162"/>
      <c r="C20" s="166"/>
      <c r="D20" s="112" t="s">
        <v>73</v>
      </c>
      <c r="E20" s="113">
        <v>0</v>
      </c>
      <c r="F20" s="113">
        <v>0</v>
      </c>
      <c r="G20" s="111">
        <v>0</v>
      </c>
      <c r="H20" s="107"/>
    </row>
    <row r="21" spans="1:8" ht="48.75" thickBot="1" x14ac:dyDescent="0.3">
      <c r="A21" s="162"/>
      <c r="B21" s="162"/>
      <c r="C21" s="166"/>
      <c r="D21" s="116" t="s">
        <v>74</v>
      </c>
      <c r="E21" s="117">
        <v>0</v>
      </c>
      <c r="F21" s="117">
        <v>0</v>
      </c>
      <c r="G21" s="111">
        <v>0</v>
      </c>
    </row>
    <row r="22" spans="1:8" ht="48.75" thickBot="1" x14ac:dyDescent="0.3">
      <c r="A22" s="162"/>
      <c r="B22" s="162"/>
      <c r="C22" s="166"/>
      <c r="D22" s="116" t="s">
        <v>75</v>
      </c>
      <c r="E22" s="117">
        <v>0</v>
      </c>
      <c r="F22" s="117">
        <v>0</v>
      </c>
      <c r="G22" s="111">
        <v>0</v>
      </c>
    </row>
    <row r="23" spans="1:8" ht="15.75" thickBot="1" x14ac:dyDescent="0.3">
      <c r="A23" s="163"/>
      <c r="B23" s="163"/>
      <c r="C23" s="167"/>
      <c r="D23" s="118" t="s">
        <v>76</v>
      </c>
      <c r="E23" s="119">
        <v>0</v>
      </c>
      <c r="F23" s="119">
        <v>0</v>
      </c>
      <c r="G23" s="120">
        <v>0</v>
      </c>
    </row>
    <row r="24" spans="1:8" x14ac:dyDescent="0.25">
      <c r="E24" s="121"/>
      <c r="F24" s="121"/>
      <c r="G24" s="121"/>
    </row>
    <row r="35" ht="15" customHeight="1" x14ac:dyDescent="0.25"/>
    <row r="45" ht="15" customHeight="1" x14ac:dyDescent="0.25"/>
    <row r="55" ht="15" customHeight="1" x14ac:dyDescent="0.25"/>
  </sheetData>
  <mergeCells count="10">
    <mergeCell ref="A13:A23"/>
    <mergeCell ref="B13:B23"/>
    <mergeCell ref="C13:C23"/>
    <mergeCell ref="A8:G8"/>
    <mergeCell ref="A11:B11"/>
    <mergeCell ref="C11:C12"/>
    <mergeCell ref="D11:D12"/>
    <mergeCell ref="E11:E12"/>
    <mergeCell ref="F11:F12"/>
    <mergeCell ref="G11:G12"/>
  </mergeCells>
  <hyperlinks>
    <hyperlink ref="A8" r:id="rId1" display="consultantplus://offline/ref=81C534AC1618B38338B7138DDEB14344F59B417381706259B468524054C32ECBB30FCA5546109B5D4A4FB16DK3O"/>
  </hyperlinks>
  <pageMargins left="0.39370078740157483" right="0.39370078740157483" top="0.39370078740157483" bottom="0.39370078740157483" header="0.19685039370078741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2</vt:lpstr>
      <vt:lpstr>'1'!Область_печати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2025-03-13T12:28:08Z</dcterms:modified>
</cp:coreProperties>
</file>