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59" i="1" l="1"/>
  <c r="F59" i="1" s="1"/>
  <c r="J52" i="1"/>
  <c r="J12" i="1" l="1"/>
  <c r="J13" i="1"/>
  <c r="J14" i="1"/>
  <c r="F57" i="1" l="1"/>
  <c r="J58" i="1"/>
  <c r="F58" i="1" s="1"/>
  <c r="J11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4" i="1"/>
  <c r="J56" i="1"/>
  <c r="J57" i="1"/>
  <c r="J10" i="1" l="1"/>
  <c r="F10" i="1" s="1"/>
  <c r="J9" i="1"/>
  <c r="F9" i="1" s="1"/>
  <c r="J8" i="1"/>
  <c r="F8" i="1" s="1"/>
  <c r="J7" i="1"/>
  <c r="F7" i="1" s="1"/>
  <c r="J6" i="1"/>
  <c r="F6" i="1" s="1"/>
  <c r="J5" i="1"/>
  <c r="F5" i="1" s="1"/>
  <c r="F56" i="1" l="1"/>
  <c r="F47" i="1" l="1"/>
  <c r="F43" i="1" l="1"/>
  <c r="F21" i="1" l="1"/>
  <c r="F20" i="1"/>
  <c r="F19" i="1"/>
  <c r="F18" i="1"/>
  <c r="F17" i="1"/>
  <c r="F16" i="1"/>
  <c r="F15" i="1"/>
  <c r="F42" i="1" l="1"/>
  <c r="F41" i="1"/>
  <c r="F40" i="1"/>
  <c r="F39" i="1"/>
  <c r="F38" i="1"/>
  <c r="F37" i="1"/>
  <c r="F27" i="1" l="1"/>
  <c r="F26" i="1"/>
  <c r="F25" i="1"/>
  <c r="F24" i="1"/>
  <c r="F23" i="1"/>
  <c r="F22" i="1"/>
  <c r="F54" i="1" l="1"/>
  <c r="F52" i="1" l="1"/>
  <c r="F51" i="1"/>
  <c r="F50" i="1"/>
  <c r="F49" i="1"/>
  <c r="F48" i="1"/>
  <c r="F46" i="1"/>
  <c r="F45" i="1"/>
  <c r="F44" i="1"/>
  <c r="F36" i="1" l="1"/>
  <c r="F35" i="1"/>
  <c r="F34" i="1"/>
  <c r="F33" i="1"/>
  <c r="F32" i="1" l="1"/>
  <c r="F31" i="1"/>
  <c r="F30" i="1"/>
  <c r="F29" i="1"/>
  <c r="F28" i="1"/>
  <c r="F14" i="1" l="1"/>
  <c r="F13" i="1"/>
  <c r="F12" i="1"/>
  <c r="F11" i="1"/>
</calcChain>
</file>

<file path=xl/sharedStrings.xml><?xml version="1.0" encoding="utf-8"?>
<sst xmlns="http://schemas.openxmlformats.org/spreadsheetml/2006/main" count="253" uniqueCount="113">
  <si>
    <t>Код аналитической программной классификации</t>
  </si>
  <si>
    <t>Муниципальная программа, подпрограмма</t>
  </si>
  <si>
    <t>Координатор</t>
  </si>
  <si>
    <t>Ответственный исполнитель</t>
  </si>
  <si>
    <t xml:space="preserve">Эффективность реализации муниципальной программы (подпрограммы) </t>
  </si>
  <si>
    <t>Степень достижения плановых значений целевых показателей (индикаторов)</t>
  </si>
  <si>
    <t xml:space="preserve">Степень реализации мероприятий </t>
  </si>
  <si>
    <t>Степень соответствия запланированному уровню расходов</t>
  </si>
  <si>
    <t xml:space="preserve">Эффективность использования средств бюджета муниципального образования </t>
  </si>
  <si>
    <t>Заключение об эффективности реализации муниципальной программы (подпрограммы)</t>
  </si>
  <si>
    <t>МП</t>
  </si>
  <si>
    <t>Пп</t>
  </si>
  <si>
    <t>Эмп</t>
  </si>
  <si>
    <t xml:space="preserve">СДм/п </t>
  </si>
  <si>
    <t>СРм</t>
  </si>
  <si>
    <t xml:space="preserve">СС ур </t>
  </si>
  <si>
    <t>Эис</t>
  </si>
  <si>
    <t>удовлетворительная</t>
  </si>
  <si>
    <t>Развитие дошкольного образования</t>
  </si>
  <si>
    <t xml:space="preserve">Управление народного образования </t>
  </si>
  <si>
    <t>Развитие общего образования</t>
  </si>
  <si>
    <t xml:space="preserve">Управление народного образования   </t>
  </si>
  <si>
    <t>Развитие дополнительного образования детей</t>
  </si>
  <si>
    <t>Реализация молодежной политики</t>
  </si>
  <si>
    <t xml:space="preserve">Управление культуры, молодежи и спорта   </t>
  </si>
  <si>
    <t>неудовлетворительная</t>
  </si>
  <si>
    <t>Создание условий для реализации муниципальной программы</t>
  </si>
  <si>
    <t xml:space="preserve">Управление народного образования  </t>
  </si>
  <si>
    <t xml:space="preserve">Охрана здоровья и формирование здорового образа жизни населения, профилактика немедицинского потребления наркотиков и других психоактивных веществ  </t>
  </si>
  <si>
    <t xml:space="preserve">  высокая</t>
  </si>
  <si>
    <t>Создание условий для развития физкультуры и спорта</t>
  </si>
  <si>
    <t>Создание условий для оказания медицинской помощи населению, профилактика заболеваний и формирование здорового образа жизни</t>
  </si>
  <si>
    <t>Профилактика немедицинского потребления наркотиков и других психоактивных веществ</t>
  </si>
  <si>
    <t>высокая</t>
  </si>
  <si>
    <t>Развитие библиотечного дела</t>
  </si>
  <si>
    <t xml:space="preserve">Управление культуры, молодежи и спорта </t>
  </si>
  <si>
    <t>Развитие культурно-досуговой деятельности</t>
  </si>
  <si>
    <t>Управление культуры, молодежи и спорта</t>
  </si>
  <si>
    <t>Развитие местного народного творчества</t>
  </si>
  <si>
    <t>Развитие музейного дела</t>
  </si>
  <si>
    <t xml:space="preserve"> высокая</t>
  </si>
  <si>
    <t>Сохранение, исользование и популяризация объектов культурного наследия</t>
  </si>
  <si>
    <t>Социальная поддержка семьи и детей</t>
  </si>
  <si>
    <t>Социальная поддержка старшего поколения</t>
  </si>
  <si>
    <t>Обеспечение жильем отдельных категорий граждан, стимулирование улучшения жилищных условий</t>
  </si>
  <si>
    <t>Предоставление гражданам субсидии на оплату жилого попмещения и коммунальных услуг</t>
  </si>
  <si>
    <t xml:space="preserve"> </t>
  </si>
  <si>
    <t>Доступная среда</t>
  </si>
  <si>
    <t>1</t>
  </si>
  <si>
    <t>Развитие сельского хозяйства и расширение рынка сельскохозяйственной продукции</t>
  </si>
  <si>
    <t>2</t>
  </si>
  <si>
    <t>Создание благоприятных  условий для развития малого и среднего предпринимательства</t>
  </si>
  <si>
    <t>3</t>
  </si>
  <si>
    <t>Развитие потребительского рынка</t>
  </si>
  <si>
    <t>05</t>
  </si>
  <si>
    <t>4</t>
  </si>
  <si>
    <t xml:space="preserve">Поддержка социально ориентированных некоммерческих организаций </t>
  </si>
  <si>
    <t>Предупреждение и ликвидация последствий чрезвычайных ситуаций, реализация мер пожарной безопасности</t>
  </si>
  <si>
    <t>Профилактика правонарушений</t>
  </si>
  <si>
    <t>Гармонизация межэтнических отношений и участие в профилактике экстремизма и терроризма</t>
  </si>
  <si>
    <t>7</t>
  </si>
  <si>
    <t>Территориальное развитие (градостроительство и землеустройство)</t>
  </si>
  <si>
    <t>Содержание и развитие жилищного хозяйства</t>
  </si>
  <si>
    <t>Содержание и развитие коммунальной инфраструктуры</t>
  </si>
  <si>
    <t>Благоустройство и охрана окружающей среды</t>
  </si>
  <si>
    <t>Развитие транспортной системы (организация транспортного обслуживания населения, развитие дорожного хозяйства)</t>
  </si>
  <si>
    <t xml:space="preserve">Организация муниципального управления  </t>
  </si>
  <si>
    <t>Общий отдел</t>
  </si>
  <si>
    <t>Развитие муниципальной службы</t>
  </si>
  <si>
    <t xml:space="preserve">Отдел по управлению муниципальным имуществом </t>
  </si>
  <si>
    <t>Архивное дело</t>
  </si>
  <si>
    <t>Архивный отдел</t>
  </si>
  <si>
    <t>Отдел ЗАГС</t>
  </si>
  <si>
    <t>Управление муниципальными финансами</t>
  </si>
  <si>
    <t>Повышение эффективности бюджетных расходов и обеспечение долгосрочной сбалансированности и устойчивости бюджета</t>
  </si>
  <si>
    <t xml:space="preserve">«Развитие образования и воспитания» </t>
  </si>
  <si>
    <t>«Развитие культуры»</t>
  </si>
  <si>
    <t xml:space="preserve">«Создание условий для устойчивого экономического развития» </t>
  </si>
  <si>
    <t>Управление по развитию территории</t>
  </si>
  <si>
    <t xml:space="preserve">«Безопасность» </t>
  </si>
  <si>
    <t xml:space="preserve">«Муниципальное управление» </t>
  </si>
  <si>
    <t xml:space="preserve">Улучшение условий охраны труда </t>
  </si>
  <si>
    <t xml:space="preserve"> Отдел сельского хозяйства</t>
  </si>
  <si>
    <t>Управление муниципальным имуществом и земельными ресурсами</t>
  </si>
  <si>
    <t xml:space="preserve">Создание условий для государственной регистрации актов гражданского состояния </t>
  </si>
  <si>
    <t>Административная реформа</t>
  </si>
  <si>
    <t>Сектор информатизации и административной реформы</t>
  </si>
  <si>
    <t>Информатизация</t>
  </si>
  <si>
    <t xml:space="preserve">Упрвление муниципальными финансами </t>
  </si>
  <si>
    <t xml:space="preserve">"Социальная поддержка населения" </t>
  </si>
  <si>
    <t xml:space="preserve">Энергосбережение и повышение эенегетической эффективности МО Якшур-Бодьинский район"  </t>
  </si>
  <si>
    <t xml:space="preserve">«Муниципальное хозяйство" </t>
  </si>
  <si>
    <t>Заместитель главы Администрации муниципального образования «Муниципальный округ Якшур-Бодьинский район Удмуртской Республики» (Протопопова О.В.)</t>
  </si>
  <si>
    <t>Первый заместитель главы Администрации муниципального образования «Муниципальный округ Якшур-Бодьинский район Удмуртской Республики» Широбоков С.Д.</t>
  </si>
  <si>
    <t>Заместитель главы Администрации муниципального образования «Муниципальный округ Якшур-Бодьинский район Удмуртской Республики» (Варавинов О.М.)</t>
  </si>
  <si>
    <t>Руководитель аппарата Администрации муниципального образования «Муниципальный округ Якшур-Бодьинский район Удмуртской Республики»   (Бармашов М.А.)</t>
  </si>
  <si>
    <t>Руководитель аппарата Администрации муниципального образования «Муниципальный округ Якшур-Бодьинский район Удмуртской Республики» (Бармашов М.А.)</t>
  </si>
  <si>
    <t>Заместитель главы Администрации  муниципального образования «Муниципальный округ Якшур-Бодьинский район Удмуртской Республики»</t>
  </si>
  <si>
    <t>Администрация муниципального образования «Муниципальный округ Якшур-Бодьинский район Удмуртской Республики»</t>
  </si>
  <si>
    <t xml:space="preserve">Заместитель главы Администрации муниципального образования «Муниципальный округ Якшур-Бодьинский район Удмуртской Республики» </t>
  </si>
  <si>
    <t>Управление финансов Администрации муниципального образования «Муниципальный округ Якшур-Бодьинский район Удмуртской Республики»</t>
  </si>
  <si>
    <t>Отдел по имущественным отношениям</t>
  </si>
  <si>
    <t>Отдел по строительству и  жилищн-коммунальному хозяйству</t>
  </si>
  <si>
    <t xml:space="preserve">Управление по развитию территории, МКК Якшур-Бодьинский муниципальный фонд поддержки малого предпринимательства, Управление народного образования </t>
  </si>
  <si>
    <t>Общий отдел, Сектор информатизации и административной реформы, Отдел по управлению муниципальным имуществом, Архивный отдел, Отдел ЗАГС, отдел сельского хозяйства</t>
  </si>
  <si>
    <t xml:space="preserve"> «Укрепление общественного здоровья в муниципальном образовании «Муниципальный округ Якшур-Бодьинский район Удмуртской Республики»»</t>
  </si>
  <si>
    <t>Формирование современной городской среды на территории муниципального образования «Муниципальный округ Якшур-Бодьинский район Удмуртской Республики</t>
  </si>
  <si>
    <t>Заместитель главы Администрации муниципального образования «Якшур-Бодьинский район»</t>
  </si>
  <si>
    <t>Отдел по строительству и жилищной политике</t>
  </si>
  <si>
    <t>13</t>
  </si>
  <si>
    <t xml:space="preserve"> Гражданско-патриотическое воспитание</t>
  </si>
  <si>
    <t>Привлечение и закрепление специалистов на территории Якшур-Бодьинского района</t>
  </si>
  <si>
    <t>Результаты оценки эффективности реализации муниципальных программ 
муниципального образования «Муниципальный округ Якшур-Бодьинский район Удмуртской Республики»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</si>
</sst>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/>
    <xf numFmtId="0" fontId="0" fillId="2" borderId="0" xfId="0" applyFill="1"/>
    <xf numFmtId="164" fontId="9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top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3" borderId="0" xfId="0" applyFill="1"/>
    <xf numFmtId="49" fontId="6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top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tabSelected="1" zoomScale="90" zoomScaleNormal="90" workbookViewId="0">
      <selection activeCell="F5" sqref="F5"/>
    </sheetView>
  </sheetViews>
  <sheetFormatPr defaultRowHeight="15" x14ac:dyDescent="0.25"/>
  <cols>
    <col min="1" max="1" width="6.140625" customWidth="1"/>
    <col min="2" max="2" width="5.85546875" customWidth="1"/>
    <col min="3" max="3" width="27.42578125" customWidth="1"/>
    <col min="4" max="4" width="24.85546875" customWidth="1"/>
    <col min="5" max="5" width="22.140625" customWidth="1"/>
    <col min="6" max="6" width="14.85546875" customWidth="1"/>
    <col min="7" max="7" width="15.28515625" customWidth="1"/>
    <col min="8" max="8" width="14.5703125" customWidth="1"/>
    <col min="9" max="10" width="15.5703125" customWidth="1"/>
    <col min="11" max="11" width="22.7109375" style="21" customWidth="1"/>
    <col min="12" max="12" width="0.42578125" hidden="1" customWidth="1"/>
    <col min="13" max="22" width="9.140625" hidden="1" customWidth="1"/>
  </cols>
  <sheetData>
    <row r="1" spans="1:21" ht="21.75" customHeight="1" x14ac:dyDescent="0.3">
      <c r="J1" s="66"/>
      <c r="K1" s="66"/>
    </row>
    <row r="2" spans="1:21" ht="47.25" customHeight="1" x14ac:dyDescent="0.25">
      <c r="A2" s="67" t="s">
        <v>112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74.25" customHeight="1" x14ac:dyDescent="0.25">
      <c r="A3" s="69" t="s">
        <v>0</v>
      </c>
      <c r="B3" s="69"/>
      <c r="C3" s="70" t="s">
        <v>1</v>
      </c>
      <c r="D3" s="70" t="s">
        <v>2</v>
      </c>
      <c r="E3" s="70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71" t="s">
        <v>9</v>
      </c>
    </row>
    <row r="4" spans="1:21" x14ac:dyDescent="0.25">
      <c r="A4" s="2" t="s">
        <v>10</v>
      </c>
      <c r="B4" s="2" t="s">
        <v>11</v>
      </c>
      <c r="C4" s="70"/>
      <c r="D4" s="70"/>
      <c r="E4" s="70"/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72"/>
    </row>
    <row r="5" spans="1:21" s="22" customFormat="1" ht="108.75" customHeight="1" x14ac:dyDescent="0.25">
      <c r="A5" s="25">
        <v>1</v>
      </c>
      <c r="B5" s="25"/>
      <c r="C5" s="25" t="s">
        <v>75</v>
      </c>
      <c r="D5" s="25" t="s">
        <v>92</v>
      </c>
      <c r="E5" s="47" t="s">
        <v>19</v>
      </c>
      <c r="F5" s="26">
        <f t="shared" ref="F5:F10" si="0">G5*J5</f>
        <v>0.97979797979797978</v>
      </c>
      <c r="G5" s="27">
        <v>0.97</v>
      </c>
      <c r="H5" s="27">
        <v>1</v>
      </c>
      <c r="I5" s="27">
        <v>0.99</v>
      </c>
      <c r="J5" s="28">
        <f t="shared" ref="J5:J10" si="1">H5/I5</f>
        <v>1.0101010101010102</v>
      </c>
      <c r="K5" s="29" t="s">
        <v>29</v>
      </c>
    </row>
    <row r="6" spans="1:21" ht="102" customHeight="1" x14ac:dyDescent="0.25">
      <c r="A6" s="4"/>
      <c r="B6" s="4">
        <v>1</v>
      </c>
      <c r="C6" s="5" t="s">
        <v>18</v>
      </c>
      <c r="D6" s="4" t="s">
        <v>92</v>
      </c>
      <c r="E6" s="6" t="s">
        <v>19</v>
      </c>
      <c r="F6" s="23">
        <f t="shared" si="0"/>
        <v>1.0121457489878543</v>
      </c>
      <c r="G6" s="7">
        <v>1</v>
      </c>
      <c r="H6" s="7">
        <v>1</v>
      </c>
      <c r="I6" s="7">
        <v>0.98799999999999999</v>
      </c>
      <c r="J6" s="24">
        <f t="shared" si="1"/>
        <v>1.0121457489878543</v>
      </c>
      <c r="K6" s="8" t="s">
        <v>33</v>
      </c>
    </row>
    <row r="7" spans="1:21" ht="108.75" customHeight="1" x14ac:dyDescent="0.25">
      <c r="A7" s="4"/>
      <c r="B7" s="4">
        <v>2</v>
      </c>
      <c r="C7" s="5" t="s">
        <v>20</v>
      </c>
      <c r="D7" s="4" t="s">
        <v>92</v>
      </c>
      <c r="E7" s="6" t="s">
        <v>21</v>
      </c>
      <c r="F7" s="23">
        <f t="shared" si="0"/>
        <v>1.0080645161290323</v>
      </c>
      <c r="G7" s="7">
        <v>1</v>
      </c>
      <c r="H7" s="7">
        <v>1</v>
      </c>
      <c r="I7" s="7">
        <v>0.99199999999999999</v>
      </c>
      <c r="J7" s="24">
        <f t="shared" si="1"/>
        <v>1.0080645161290323</v>
      </c>
      <c r="K7" s="8" t="s">
        <v>33</v>
      </c>
    </row>
    <row r="8" spans="1:21" ht="95.25" customHeight="1" x14ac:dyDescent="0.25">
      <c r="A8" s="4"/>
      <c r="B8" s="4">
        <v>3</v>
      </c>
      <c r="C8" s="5" t="s">
        <v>22</v>
      </c>
      <c r="D8" s="4" t="s">
        <v>92</v>
      </c>
      <c r="E8" s="6" t="s">
        <v>21</v>
      </c>
      <c r="F8" s="23">
        <f t="shared" si="0"/>
        <v>1</v>
      </c>
      <c r="G8" s="7">
        <v>0.98899999999999999</v>
      </c>
      <c r="H8" s="7">
        <v>1</v>
      </c>
      <c r="I8" s="7">
        <v>0.98899999999999999</v>
      </c>
      <c r="J8" s="24">
        <f t="shared" si="1"/>
        <v>1.0111223458038423</v>
      </c>
      <c r="K8" s="8" t="s">
        <v>33</v>
      </c>
    </row>
    <row r="9" spans="1:21" ht="97.5" customHeight="1" x14ac:dyDescent="0.25">
      <c r="A9" s="4"/>
      <c r="B9" s="4">
        <v>4</v>
      </c>
      <c r="C9" s="5" t="s">
        <v>23</v>
      </c>
      <c r="D9" s="4" t="s">
        <v>92</v>
      </c>
      <c r="E9" s="6" t="s">
        <v>24</v>
      </c>
      <c r="F9" s="23">
        <f t="shared" si="0"/>
        <v>0.86956521739130432</v>
      </c>
      <c r="G9" s="7">
        <v>0.86</v>
      </c>
      <c r="H9" s="7">
        <v>1</v>
      </c>
      <c r="I9" s="7">
        <v>0.98899999999999999</v>
      </c>
      <c r="J9" s="24">
        <f t="shared" si="1"/>
        <v>1.0111223458038423</v>
      </c>
      <c r="K9" s="8" t="s">
        <v>17</v>
      </c>
    </row>
    <row r="10" spans="1:21" ht="96" customHeight="1" x14ac:dyDescent="0.25">
      <c r="A10" s="4"/>
      <c r="B10" s="4">
        <v>5</v>
      </c>
      <c r="C10" s="5" t="s">
        <v>26</v>
      </c>
      <c r="D10" s="4" t="s">
        <v>92</v>
      </c>
      <c r="E10" s="6" t="s">
        <v>27</v>
      </c>
      <c r="F10" s="23">
        <f t="shared" si="0"/>
        <v>1.0341261633919339</v>
      </c>
      <c r="G10" s="7">
        <v>1</v>
      </c>
      <c r="H10" s="7">
        <v>1</v>
      </c>
      <c r="I10" s="7">
        <v>0.96699999999999997</v>
      </c>
      <c r="J10" s="24">
        <f t="shared" si="1"/>
        <v>1.0341261633919339</v>
      </c>
      <c r="K10" s="8" t="s">
        <v>33</v>
      </c>
    </row>
    <row r="11" spans="1:21" ht="99" customHeight="1" x14ac:dyDescent="0.25">
      <c r="A11" s="29">
        <v>2</v>
      </c>
      <c r="B11" s="29"/>
      <c r="C11" s="29" t="s">
        <v>28</v>
      </c>
      <c r="D11" s="25" t="s">
        <v>92</v>
      </c>
      <c r="E11" s="25" t="s">
        <v>92</v>
      </c>
      <c r="F11" s="26">
        <f t="shared" ref="F11" si="2">G11*J11</f>
        <v>0.99681866383881224</v>
      </c>
      <c r="G11" s="26">
        <v>0.94</v>
      </c>
      <c r="H11" s="26">
        <v>1</v>
      </c>
      <c r="I11" s="26">
        <v>0.94299999999999995</v>
      </c>
      <c r="J11" s="26">
        <f t="shared" ref="J11:J14" si="3">H11/I11</f>
        <v>1.0604453870625663</v>
      </c>
      <c r="K11" s="29" t="s">
        <v>29</v>
      </c>
    </row>
    <row r="12" spans="1:21" ht="87" customHeight="1" x14ac:dyDescent="0.25">
      <c r="A12" s="2"/>
      <c r="B12" s="2">
        <v>1</v>
      </c>
      <c r="C12" s="2" t="s">
        <v>30</v>
      </c>
      <c r="D12" s="4" t="s">
        <v>92</v>
      </c>
      <c r="E12" s="2" t="s">
        <v>97</v>
      </c>
      <c r="F12" s="9">
        <f t="shared" ref="F12:F22" si="4">G12*J12</f>
        <v>0.97030752916224816</v>
      </c>
      <c r="G12" s="9">
        <v>0.91500000000000004</v>
      </c>
      <c r="H12" s="9">
        <v>1</v>
      </c>
      <c r="I12" s="9">
        <v>0.94299999999999995</v>
      </c>
      <c r="J12" s="65">
        <f t="shared" si="3"/>
        <v>1.0604453870625663</v>
      </c>
      <c r="K12" s="8" t="s">
        <v>29</v>
      </c>
    </row>
    <row r="13" spans="1:21" ht="93" customHeight="1" x14ac:dyDescent="0.25">
      <c r="A13" s="2"/>
      <c r="B13" s="2">
        <v>2</v>
      </c>
      <c r="C13" s="2" t="s">
        <v>31</v>
      </c>
      <c r="D13" s="4" t="s">
        <v>92</v>
      </c>
      <c r="E13" s="60" t="s">
        <v>97</v>
      </c>
      <c r="F13" s="9">
        <f t="shared" si="4"/>
        <v>0.93100000000000005</v>
      </c>
      <c r="G13" s="9">
        <v>0.93100000000000005</v>
      </c>
      <c r="H13" s="9">
        <v>1</v>
      </c>
      <c r="I13" s="9">
        <v>1</v>
      </c>
      <c r="J13" s="65">
        <f t="shared" si="3"/>
        <v>1</v>
      </c>
      <c r="K13" s="8" t="s">
        <v>29</v>
      </c>
    </row>
    <row r="14" spans="1:21" ht="98.25" customHeight="1" x14ac:dyDescent="0.25">
      <c r="A14" s="2"/>
      <c r="B14" s="2">
        <v>3</v>
      </c>
      <c r="C14" s="2" t="s">
        <v>32</v>
      </c>
      <c r="D14" s="4" t="s">
        <v>92</v>
      </c>
      <c r="E14" s="60" t="s">
        <v>97</v>
      </c>
      <c r="F14" s="9">
        <f t="shared" si="4"/>
        <v>0.97299999999999998</v>
      </c>
      <c r="G14" s="9">
        <v>0.97299999999999998</v>
      </c>
      <c r="H14" s="9">
        <v>1</v>
      </c>
      <c r="I14" s="9">
        <v>1</v>
      </c>
      <c r="J14" s="65">
        <f t="shared" si="3"/>
        <v>1</v>
      </c>
      <c r="K14" s="8" t="s">
        <v>29</v>
      </c>
    </row>
    <row r="15" spans="1:21" ht="99" customHeight="1" x14ac:dyDescent="0.25">
      <c r="A15" s="29">
        <v>3</v>
      </c>
      <c r="B15" s="29"/>
      <c r="C15" s="29" t="s">
        <v>76</v>
      </c>
      <c r="D15" s="56" t="s">
        <v>92</v>
      </c>
      <c r="E15" s="47" t="s">
        <v>35</v>
      </c>
      <c r="F15" s="28">
        <f t="shared" si="4"/>
        <v>0.99799799799799804</v>
      </c>
      <c r="G15" s="28">
        <v>0.997</v>
      </c>
      <c r="H15" s="28">
        <v>1</v>
      </c>
      <c r="I15" s="28">
        <v>0.999</v>
      </c>
      <c r="J15" s="28">
        <f t="shared" ref="J15:J22" si="5">H15/I15</f>
        <v>1.0010010010010011</v>
      </c>
      <c r="K15" s="29" t="s">
        <v>33</v>
      </c>
      <c r="L15" s="22"/>
    </row>
    <row r="16" spans="1:21" ht="84" x14ac:dyDescent="0.25">
      <c r="A16" s="2"/>
      <c r="B16" s="2">
        <v>1</v>
      </c>
      <c r="C16" s="2" t="s">
        <v>34</v>
      </c>
      <c r="D16" s="4" t="s">
        <v>92</v>
      </c>
      <c r="E16" s="2" t="s">
        <v>35</v>
      </c>
      <c r="F16" s="11">
        <f t="shared" si="4"/>
        <v>0.98299999999999998</v>
      </c>
      <c r="G16" s="11">
        <v>0.98299999999999998</v>
      </c>
      <c r="H16" s="11">
        <v>1</v>
      </c>
      <c r="I16" s="11">
        <v>1</v>
      </c>
      <c r="J16" s="11">
        <f t="shared" si="5"/>
        <v>1</v>
      </c>
      <c r="K16" s="61" t="s">
        <v>29</v>
      </c>
    </row>
    <row r="17" spans="1:12" ht="82.5" customHeight="1" x14ac:dyDescent="0.25">
      <c r="A17" s="10"/>
      <c r="B17" s="10">
        <v>2</v>
      </c>
      <c r="C17" s="10" t="s">
        <v>36</v>
      </c>
      <c r="D17" s="4" t="s">
        <v>92</v>
      </c>
      <c r="E17" s="10" t="s">
        <v>37</v>
      </c>
      <c r="F17" s="11">
        <f t="shared" si="4"/>
        <v>1</v>
      </c>
      <c r="G17" s="11">
        <v>1</v>
      </c>
      <c r="H17" s="11">
        <v>1</v>
      </c>
      <c r="I17" s="11">
        <v>1</v>
      </c>
      <c r="J17" s="11">
        <f t="shared" si="5"/>
        <v>1</v>
      </c>
      <c r="K17" s="3" t="s">
        <v>29</v>
      </c>
    </row>
    <row r="18" spans="1:12" ht="84" x14ac:dyDescent="0.25">
      <c r="A18" s="2"/>
      <c r="B18" s="2">
        <v>3</v>
      </c>
      <c r="C18" s="2" t="s">
        <v>38</v>
      </c>
      <c r="D18" s="4" t="s">
        <v>92</v>
      </c>
      <c r="E18" s="2" t="s">
        <v>35</v>
      </c>
      <c r="F18" s="11">
        <f t="shared" si="4"/>
        <v>1</v>
      </c>
      <c r="G18" s="11">
        <v>1</v>
      </c>
      <c r="H18" s="11">
        <v>1</v>
      </c>
      <c r="I18" s="11">
        <v>1</v>
      </c>
      <c r="J18" s="11">
        <f t="shared" si="5"/>
        <v>1</v>
      </c>
      <c r="K18" s="8" t="s">
        <v>40</v>
      </c>
    </row>
    <row r="19" spans="1:12" ht="90.75" customHeight="1" x14ac:dyDescent="0.25">
      <c r="A19" s="2"/>
      <c r="B19" s="2">
        <v>4</v>
      </c>
      <c r="C19" s="2" t="s">
        <v>39</v>
      </c>
      <c r="D19" s="4" t="s">
        <v>92</v>
      </c>
      <c r="E19" s="2" t="s">
        <v>35</v>
      </c>
      <c r="F19" s="11">
        <f t="shared" si="4"/>
        <v>1</v>
      </c>
      <c r="G19" s="11">
        <v>1</v>
      </c>
      <c r="H19" s="11">
        <v>1</v>
      </c>
      <c r="I19" s="11">
        <v>1</v>
      </c>
      <c r="J19" s="11">
        <f t="shared" si="5"/>
        <v>1</v>
      </c>
      <c r="K19" s="8" t="s">
        <v>40</v>
      </c>
    </row>
    <row r="20" spans="1:12" ht="93" customHeight="1" x14ac:dyDescent="0.25">
      <c r="A20" s="2"/>
      <c r="B20" s="2">
        <v>5</v>
      </c>
      <c r="C20" s="10" t="s">
        <v>26</v>
      </c>
      <c r="D20" s="4" t="s">
        <v>92</v>
      </c>
      <c r="E20" s="2" t="s">
        <v>35</v>
      </c>
      <c r="F20" s="11">
        <f t="shared" si="4"/>
        <v>1</v>
      </c>
      <c r="G20" s="11">
        <v>1</v>
      </c>
      <c r="H20" s="11">
        <v>1</v>
      </c>
      <c r="I20" s="11">
        <v>1</v>
      </c>
      <c r="J20" s="11">
        <f t="shared" si="5"/>
        <v>1</v>
      </c>
      <c r="K20" s="8" t="s">
        <v>40</v>
      </c>
    </row>
    <row r="21" spans="1:12" ht="84" x14ac:dyDescent="0.25">
      <c r="A21" s="2"/>
      <c r="B21" s="2">
        <v>6</v>
      </c>
      <c r="C21" s="2" t="s">
        <v>41</v>
      </c>
      <c r="D21" s="4" t="s">
        <v>92</v>
      </c>
      <c r="E21" s="2" t="s">
        <v>35</v>
      </c>
      <c r="F21" s="11">
        <f t="shared" si="4"/>
        <v>1</v>
      </c>
      <c r="G21" s="11">
        <v>1</v>
      </c>
      <c r="H21" s="11">
        <v>1</v>
      </c>
      <c r="I21" s="11">
        <v>1</v>
      </c>
      <c r="J21" s="11">
        <f t="shared" si="5"/>
        <v>1</v>
      </c>
      <c r="K21" s="8" t="s">
        <v>40</v>
      </c>
    </row>
    <row r="22" spans="1:12" ht="100.5" customHeight="1" x14ac:dyDescent="0.25">
      <c r="A22" s="25">
        <v>4</v>
      </c>
      <c r="B22" s="25"/>
      <c r="C22" s="25" t="s">
        <v>89</v>
      </c>
      <c r="D22" s="25" t="s">
        <v>92</v>
      </c>
      <c r="E22" s="56" t="s">
        <v>19</v>
      </c>
      <c r="F22" s="26">
        <f t="shared" si="4"/>
        <v>0.84368737474949884</v>
      </c>
      <c r="G22" s="27">
        <v>0.84199999999999997</v>
      </c>
      <c r="H22" s="27">
        <v>1</v>
      </c>
      <c r="I22" s="27">
        <v>0.998</v>
      </c>
      <c r="J22" s="27">
        <f t="shared" si="5"/>
        <v>1.002004008016032</v>
      </c>
      <c r="K22" s="29" t="s">
        <v>17</v>
      </c>
    </row>
    <row r="23" spans="1:12" ht="98.25" customHeight="1" x14ac:dyDescent="0.25">
      <c r="A23" s="4"/>
      <c r="B23" s="4">
        <v>1</v>
      </c>
      <c r="C23" s="5" t="s">
        <v>42</v>
      </c>
      <c r="D23" s="4" t="s">
        <v>92</v>
      </c>
      <c r="E23" s="4" t="s">
        <v>19</v>
      </c>
      <c r="F23" s="54">
        <f>G23*J23</f>
        <v>1.0162601626016261</v>
      </c>
      <c r="G23" s="7">
        <v>1</v>
      </c>
      <c r="H23" s="7">
        <v>1</v>
      </c>
      <c r="I23" s="7">
        <v>0.98399999999999999</v>
      </c>
      <c r="J23" s="55">
        <f t="shared" ref="J23:J27" si="6">H23/I23</f>
        <v>1.0162601626016261</v>
      </c>
      <c r="K23" s="31" t="s">
        <v>33</v>
      </c>
    </row>
    <row r="24" spans="1:12" ht="84" x14ac:dyDescent="0.25">
      <c r="A24" s="4"/>
      <c r="B24" s="4">
        <v>2</v>
      </c>
      <c r="C24" s="5" t="s">
        <v>43</v>
      </c>
      <c r="D24" s="4" t="s">
        <v>92</v>
      </c>
      <c r="E24" s="4" t="s">
        <v>35</v>
      </c>
      <c r="F24" s="54">
        <f t="shared" ref="F24:F27" si="7">G24*J24</f>
        <v>1</v>
      </c>
      <c r="G24" s="7">
        <v>1</v>
      </c>
      <c r="H24" s="7">
        <v>1</v>
      </c>
      <c r="I24" s="7">
        <v>1</v>
      </c>
      <c r="J24" s="55">
        <f t="shared" si="6"/>
        <v>1</v>
      </c>
      <c r="K24" s="8" t="s">
        <v>33</v>
      </c>
    </row>
    <row r="25" spans="1:12" ht="84" x14ac:dyDescent="0.25">
      <c r="A25" s="4"/>
      <c r="B25" s="4">
        <v>3</v>
      </c>
      <c r="C25" s="5" t="s">
        <v>44</v>
      </c>
      <c r="D25" s="4" t="s">
        <v>92</v>
      </c>
      <c r="E25" s="62" t="s">
        <v>101</v>
      </c>
      <c r="F25" s="54">
        <f t="shared" si="7"/>
        <v>0.97099999999999997</v>
      </c>
      <c r="G25" s="7">
        <v>0.97099999999999997</v>
      </c>
      <c r="H25" s="7">
        <v>1</v>
      </c>
      <c r="I25" s="7">
        <v>1</v>
      </c>
      <c r="J25" s="55">
        <f t="shared" si="6"/>
        <v>1</v>
      </c>
      <c r="K25" s="31" t="s">
        <v>33</v>
      </c>
    </row>
    <row r="26" spans="1:12" ht="84" x14ac:dyDescent="0.25">
      <c r="A26" s="4"/>
      <c r="B26" s="4">
        <v>4</v>
      </c>
      <c r="C26" s="5" t="s">
        <v>45</v>
      </c>
      <c r="D26" s="4" t="s">
        <v>92</v>
      </c>
      <c r="E26" s="4" t="s">
        <v>102</v>
      </c>
      <c r="F26" s="54">
        <f t="shared" si="7"/>
        <v>0.60699999999999998</v>
      </c>
      <c r="G26" s="7">
        <v>0.60699999999999998</v>
      </c>
      <c r="H26" s="7">
        <v>1</v>
      </c>
      <c r="I26" s="7">
        <v>1</v>
      </c>
      <c r="J26" s="55">
        <f t="shared" si="6"/>
        <v>1</v>
      </c>
      <c r="K26" s="8" t="s">
        <v>25</v>
      </c>
      <c r="L26" t="s">
        <v>46</v>
      </c>
    </row>
    <row r="27" spans="1:12" ht="84" x14ac:dyDescent="0.25">
      <c r="A27" s="12"/>
      <c r="B27" s="12">
        <v>5</v>
      </c>
      <c r="C27" s="13" t="s">
        <v>47</v>
      </c>
      <c r="D27" s="4" t="s">
        <v>92</v>
      </c>
      <c r="E27" s="4" t="s">
        <v>35</v>
      </c>
      <c r="F27" s="54">
        <f t="shared" si="7"/>
        <v>0.52437500000000004</v>
      </c>
      <c r="G27" s="14">
        <v>0.83899999999999997</v>
      </c>
      <c r="H27" s="14">
        <v>0.625</v>
      </c>
      <c r="I27" s="14">
        <v>1</v>
      </c>
      <c r="J27" s="55">
        <f t="shared" si="6"/>
        <v>0.625</v>
      </c>
      <c r="K27" s="8" t="s">
        <v>25</v>
      </c>
    </row>
    <row r="28" spans="1:12" s="21" customFormat="1" ht="101.25" customHeight="1" x14ac:dyDescent="0.25">
      <c r="A28" s="30" t="s">
        <v>54</v>
      </c>
      <c r="B28" s="29"/>
      <c r="C28" s="29" t="s">
        <v>77</v>
      </c>
      <c r="D28" s="29" t="s">
        <v>93</v>
      </c>
      <c r="E28" s="29" t="s">
        <v>78</v>
      </c>
      <c r="F28" s="26">
        <f>G28*J28</f>
        <v>0.90991591591591581</v>
      </c>
      <c r="G28" s="28">
        <v>0.94099999999999995</v>
      </c>
      <c r="H28" s="28">
        <v>0.96599999999999997</v>
      </c>
      <c r="I28" s="28">
        <v>0.999</v>
      </c>
      <c r="J28" s="28">
        <f>H28/I28</f>
        <v>0.96696696696696693</v>
      </c>
      <c r="K28" s="33" t="s">
        <v>40</v>
      </c>
    </row>
    <row r="29" spans="1:12" ht="86.25" customHeight="1" x14ac:dyDescent="0.25">
      <c r="A29" s="6"/>
      <c r="B29" s="6" t="s">
        <v>48</v>
      </c>
      <c r="C29" s="6" t="s">
        <v>49</v>
      </c>
      <c r="D29" s="6" t="s">
        <v>93</v>
      </c>
      <c r="E29" s="6" t="s">
        <v>78</v>
      </c>
      <c r="F29" s="9">
        <f t="shared" ref="F29:F32" si="8">G29*J29</f>
        <v>0.84244332998996996</v>
      </c>
      <c r="G29" s="32">
        <v>0.92400000000000004</v>
      </c>
      <c r="H29" s="32">
        <v>0.90900000000000003</v>
      </c>
      <c r="I29" s="32">
        <v>0.997</v>
      </c>
      <c r="J29" s="32">
        <f t="shared" ref="J29:J30" si="9">H29/I29</f>
        <v>0.91173520561685062</v>
      </c>
      <c r="K29" s="31" t="s">
        <v>17</v>
      </c>
    </row>
    <row r="30" spans="1:12" ht="181.5" customHeight="1" x14ac:dyDescent="0.25">
      <c r="A30" s="6"/>
      <c r="B30" s="6" t="s">
        <v>50</v>
      </c>
      <c r="C30" s="6" t="s">
        <v>51</v>
      </c>
      <c r="D30" s="6" t="s">
        <v>93</v>
      </c>
      <c r="E30" s="6" t="s">
        <v>103</v>
      </c>
      <c r="F30" s="9">
        <f t="shared" si="8"/>
        <v>0.91967199999999993</v>
      </c>
      <c r="G30" s="32">
        <v>0.96199999999999997</v>
      </c>
      <c r="H30" s="32">
        <v>0.95599999999999996</v>
      </c>
      <c r="I30" s="32">
        <v>1</v>
      </c>
      <c r="J30" s="32">
        <f t="shared" si="9"/>
        <v>0.95599999999999996</v>
      </c>
      <c r="K30" s="31" t="s">
        <v>33</v>
      </c>
    </row>
    <row r="31" spans="1:12" ht="84" x14ac:dyDescent="0.25">
      <c r="A31" s="6"/>
      <c r="B31" s="6" t="s">
        <v>52</v>
      </c>
      <c r="C31" s="6" t="s">
        <v>53</v>
      </c>
      <c r="D31" s="6" t="s">
        <v>93</v>
      </c>
      <c r="E31" s="6" t="s">
        <v>78</v>
      </c>
      <c r="F31" s="9">
        <f t="shared" si="8"/>
        <v>1</v>
      </c>
      <c r="G31" s="32">
        <v>1</v>
      </c>
      <c r="H31" s="32">
        <v>1</v>
      </c>
      <c r="I31" s="32">
        <v>1</v>
      </c>
      <c r="J31" s="32">
        <v>1</v>
      </c>
      <c r="K31" s="31" t="s">
        <v>33</v>
      </c>
    </row>
    <row r="32" spans="1:12" ht="84" x14ac:dyDescent="0.25">
      <c r="A32" s="6"/>
      <c r="B32" s="6" t="s">
        <v>55</v>
      </c>
      <c r="C32" s="6" t="s">
        <v>56</v>
      </c>
      <c r="D32" s="6" t="s">
        <v>93</v>
      </c>
      <c r="E32" s="6" t="s">
        <v>78</v>
      </c>
      <c r="F32" s="9">
        <f t="shared" si="8"/>
        <v>0.94399999999999995</v>
      </c>
      <c r="G32" s="32">
        <v>0.94399999999999995</v>
      </c>
      <c r="H32" s="32">
        <v>1</v>
      </c>
      <c r="I32" s="32">
        <v>1</v>
      </c>
      <c r="J32" s="32">
        <v>1</v>
      </c>
      <c r="K32" s="31" t="s">
        <v>33</v>
      </c>
    </row>
    <row r="33" spans="1:11" s="22" customFormat="1" ht="123" customHeight="1" x14ac:dyDescent="0.25">
      <c r="A33" s="25">
        <v>6</v>
      </c>
      <c r="B33" s="25"/>
      <c r="C33" s="25" t="s">
        <v>79</v>
      </c>
      <c r="D33" s="25" t="s">
        <v>92</v>
      </c>
      <c r="E33" s="56" t="s">
        <v>98</v>
      </c>
      <c r="F33" s="26">
        <f>G33*J33</f>
        <v>0.86343863393810028</v>
      </c>
      <c r="G33" s="27">
        <v>0.96199999999999997</v>
      </c>
      <c r="H33" s="27">
        <v>0.84099999999999997</v>
      </c>
      <c r="I33" s="27">
        <v>0.93700000000000006</v>
      </c>
      <c r="J33" s="27">
        <f>H33/I33</f>
        <v>0.89754535752401277</v>
      </c>
      <c r="K33" s="29" t="s">
        <v>17</v>
      </c>
    </row>
    <row r="34" spans="1:11" ht="92.25" customHeight="1" x14ac:dyDescent="0.25">
      <c r="A34" s="4"/>
      <c r="B34" s="4">
        <v>1</v>
      </c>
      <c r="C34" s="5" t="s">
        <v>57</v>
      </c>
      <c r="D34" s="4" t="s">
        <v>92</v>
      </c>
      <c r="E34" s="4" t="s">
        <v>98</v>
      </c>
      <c r="F34" s="9">
        <f t="shared" ref="F34:F36" si="10">G34*J34</f>
        <v>0.66557478632478639</v>
      </c>
      <c r="G34" s="7">
        <v>0.93400000000000005</v>
      </c>
      <c r="H34" s="7">
        <v>0.66700000000000004</v>
      </c>
      <c r="I34" s="7">
        <v>0.93600000000000005</v>
      </c>
      <c r="J34" s="7">
        <f t="shared" ref="J34:J36" si="11">H34/I34</f>
        <v>0.71260683760683763</v>
      </c>
      <c r="K34" s="8" t="s">
        <v>25</v>
      </c>
    </row>
    <row r="35" spans="1:11" ht="96" customHeight="1" x14ac:dyDescent="0.25">
      <c r="A35" s="4"/>
      <c r="B35" s="4">
        <v>2</v>
      </c>
      <c r="C35" s="5" t="s">
        <v>58</v>
      </c>
      <c r="D35" s="4" t="s">
        <v>92</v>
      </c>
      <c r="E35" s="4" t="s">
        <v>98</v>
      </c>
      <c r="F35" s="9">
        <f t="shared" si="10"/>
        <v>0.98243801652892571</v>
      </c>
      <c r="G35" s="7">
        <v>0.95099999999999996</v>
      </c>
      <c r="H35" s="7">
        <v>1</v>
      </c>
      <c r="I35" s="7">
        <v>0.96799999999999997</v>
      </c>
      <c r="J35" s="7">
        <f t="shared" si="11"/>
        <v>1.0330578512396695</v>
      </c>
      <c r="K35" s="8" t="s">
        <v>33</v>
      </c>
    </row>
    <row r="36" spans="1:11" ht="94.5" customHeight="1" x14ac:dyDescent="0.25">
      <c r="A36" s="4"/>
      <c r="B36" s="4">
        <v>3</v>
      </c>
      <c r="C36" s="5" t="s">
        <v>59</v>
      </c>
      <c r="D36" s="4" t="s">
        <v>92</v>
      </c>
      <c r="E36" s="4" t="s">
        <v>98</v>
      </c>
      <c r="F36" s="9">
        <f t="shared" si="10"/>
        <v>0.85699999999999998</v>
      </c>
      <c r="G36" s="7">
        <v>1</v>
      </c>
      <c r="H36" s="7">
        <v>0.85699999999999998</v>
      </c>
      <c r="I36" s="7">
        <v>1</v>
      </c>
      <c r="J36" s="7">
        <f t="shared" si="11"/>
        <v>0.85699999999999998</v>
      </c>
      <c r="K36" s="8" t="s">
        <v>17</v>
      </c>
    </row>
    <row r="37" spans="1:11" ht="102.75" customHeight="1" x14ac:dyDescent="0.25">
      <c r="A37" s="59" t="s">
        <v>60</v>
      </c>
      <c r="B37" s="29"/>
      <c r="C37" s="29" t="s">
        <v>91</v>
      </c>
      <c r="D37" s="29" t="s">
        <v>94</v>
      </c>
      <c r="E37" s="29" t="s">
        <v>99</v>
      </c>
      <c r="F37" s="26">
        <f>G37*J37</f>
        <v>0.99687825182101975</v>
      </c>
      <c r="G37" s="28">
        <v>1</v>
      </c>
      <c r="H37" s="28">
        <v>0.95799999999999996</v>
      </c>
      <c r="I37" s="28">
        <v>0.96099999999999997</v>
      </c>
      <c r="J37" s="28">
        <f>H37/I37</f>
        <v>0.99687825182101975</v>
      </c>
      <c r="K37" s="29" t="s">
        <v>33</v>
      </c>
    </row>
    <row r="38" spans="1:11" ht="82.5" customHeight="1" x14ac:dyDescent="0.25">
      <c r="A38" s="15"/>
      <c r="B38" s="57" t="s">
        <v>48</v>
      </c>
      <c r="C38" s="57" t="s">
        <v>61</v>
      </c>
      <c r="D38" s="57" t="s">
        <v>94</v>
      </c>
      <c r="E38" s="4" t="s">
        <v>102</v>
      </c>
      <c r="F38" s="9">
        <f>G38*J38</f>
        <v>1</v>
      </c>
      <c r="G38" s="11">
        <v>1</v>
      </c>
      <c r="H38" s="11">
        <v>1</v>
      </c>
      <c r="I38" s="11">
        <v>1</v>
      </c>
      <c r="J38" s="11">
        <f>H38/I38</f>
        <v>1</v>
      </c>
      <c r="K38" s="8" t="s">
        <v>33</v>
      </c>
    </row>
    <row r="39" spans="1:11" ht="84.75" customHeight="1" x14ac:dyDescent="0.25">
      <c r="A39" s="15"/>
      <c r="B39" s="57" t="s">
        <v>50</v>
      </c>
      <c r="C39" s="57" t="s">
        <v>62</v>
      </c>
      <c r="D39" s="60" t="s">
        <v>94</v>
      </c>
      <c r="E39" s="4" t="s">
        <v>102</v>
      </c>
      <c r="F39" s="9">
        <f t="shared" ref="F39:F43" si="12">G39*J39</f>
        <v>1.0010010010010011</v>
      </c>
      <c r="G39" s="11">
        <v>1</v>
      </c>
      <c r="H39" s="11">
        <v>1</v>
      </c>
      <c r="I39" s="11">
        <v>0.999</v>
      </c>
      <c r="J39" s="11">
        <f t="shared" ref="J39:J43" si="13">H39/I39</f>
        <v>1.0010010010010011</v>
      </c>
      <c r="K39" s="8" t="s">
        <v>33</v>
      </c>
    </row>
    <row r="40" spans="1:11" ht="84" x14ac:dyDescent="0.25">
      <c r="A40" s="15"/>
      <c r="B40" s="57" t="s">
        <v>52</v>
      </c>
      <c r="C40" s="57" t="s">
        <v>63</v>
      </c>
      <c r="D40" s="60" t="s">
        <v>94</v>
      </c>
      <c r="E40" s="4" t="s">
        <v>102</v>
      </c>
      <c r="F40" s="9">
        <f t="shared" si="12"/>
        <v>1.0010010010010011</v>
      </c>
      <c r="G40" s="11">
        <v>1</v>
      </c>
      <c r="H40" s="11">
        <v>1</v>
      </c>
      <c r="I40" s="11">
        <v>0.999</v>
      </c>
      <c r="J40" s="11">
        <f t="shared" si="13"/>
        <v>1.0010010010010011</v>
      </c>
      <c r="K40" s="8" t="s">
        <v>33</v>
      </c>
    </row>
    <row r="41" spans="1:11" ht="84" x14ac:dyDescent="0.25">
      <c r="A41" s="15"/>
      <c r="B41" s="57" t="s">
        <v>55</v>
      </c>
      <c r="C41" s="57" t="s">
        <v>64</v>
      </c>
      <c r="D41" s="60" t="s">
        <v>94</v>
      </c>
      <c r="E41" s="4" t="s">
        <v>102</v>
      </c>
      <c r="F41" s="9">
        <f t="shared" si="12"/>
        <v>1.0526315789473684</v>
      </c>
      <c r="G41" s="11">
        <v>1</v>
      </c>
      <c r="H41" s="11">
        <v>1</v>
      </c>
      <c r="I41" s="11">
        <v>0.95</v>
      </c>
      <c r="J41" s="11">
        <f t="shared" si="13"/>
        <v>1.0526315789473684</v>
      </c>
      <c r="K41" s="8" t="s">
        <v>33</v>
      </c>
    </row>
    <row r="42" spans="1:11" ht="84" x14ac:dyDescent="0.25">
      <c r="A42" s="16"/>
      <c r="B42" s="17">
        <v>5</v>
      </c>
      <c r="C42" s="57" t="s">
        <v>65</v>
      </c>
      <c r="D42" s="60" t="s">
        <v>94</v>
      </c>
      <c r="E42" s="4" t="s">
        <v>102</v>
      </c>
      <c r="F42" s="9">
        <f t="shared" si="12"/>
        <v>0.94339622641509435</v>
      </c>
      <c r="G42" s="11">
        <v>1</v>
      </c>
      <c r="H42" s="18">
        <v>0.9</v>
      </c>
      <c r="I42" s="18">
        <v>0.95399999999999996</v>
      </c>
      <c r="J42" s="11">
        <f t="shared" si="13"/>
        <v>0.94339622641509435</v>
      </c>
      <c r="K42" s="8" t="s">
        <v>33</v>
      </c>
    </row>
    <row r="43" spans="1:11" s="58" customFormat="1" ht="84.75" customHeight="1" x14ac:dyDescent="0.25">
      <c r="A43" s="29">
        <v>8</v>
      </c>
      <c r="B43" s="29"/>
      <c r="C43" s="29" t="s">
        <v>90</v>
      </c>
      <c r="D43" s="47" t="s">
        <v>94</v>
      </c>
      <c r="E43" s="25" t="s">
        <v>102</v>
      </c>
      <c r="F43" s="26">
        <f t="shared" si="12"/>
        <v>0.91600000000000004</v>
      </c>
      <c r="G43" s="28">
        <v>0.91600000000000004</v>
      </c>
      <c r="H43" s="28">
        <v>1</v>
      </c>
      <c r="I43" s="28">
        <v>1</v>
      </c>
      <c r="J43" s="28">
        <f t="shared" si="13"/>
        <v>1</v>
      </c>
      <c r="K43" s="51" t="s">
        <v>33</v>
      </c>
    </row>
    <row r="44" spans="1:11" ht="138.75" customHeight="1" x14ac:dyDescent="0.25">
      <c r="A44" s="47">
        <v>9</v>
      </c>
      <c r="B44" s="47"/>
      <c r="C44" s="29" t="s">
        <v>80</v>
      </c>
      <c r="D44" s="48" t="s">
        <v>95</v>
      </c>
      <c r="E44" s="49" t="s">
        <v>104</v>
      </c>
      <c r="F44" s="26">
        <f>G44*J44</f>
        <v>0.95439357429718874</v>
      </c>
      <c r="G44" s="28">
        <v>0.98199999999999998</v>
      </c>
      <c r="H44" s="28">
        <v>0.96799999999999997</v>
      </c>
      <c r="I44" s="28">
        <v>0.996</v>
      </c>
      <c r="J44" s="28">
        <f>H44/I44</f>
        <v>0.9718875502008032</v>
      </c>
      <c r="K44" s="51" t="s">
        <v>33</v>
      </c>
    </row>
    <row r="45" spans="1:11" s="40" customFormat="1" ht="84" customHeight="1" x14ac:dyDescent="0.25">
      <c r="A45" s="36"/>
      <c r="B45" s="37" t="s">
        <v>48</v>
      </c>
      <c r="C45" s="38" t="s">
        <v>66</v>
      </c>
      <c r="D45" s="34" t="s">
        <v>96</v>
      </c>
      <c r="E45" s="38" t="s">
        <v>67</v>
      </c>
      <c r="F45" s="23">
        <f t="shared" ref="F45:F52" si="14">G45*J45</f>
        <v>1.0010020040080159</v>
      </c>
      <c r="G45" s="24">
        <v>0.999</v>
      </c>
      <c r="H45" s="24">
        <v>1</v>
      </c>
      <c r="I45" s="24">
        <v>0.998</v>
      </c>
      <c r="J45" s="24">
        <f t="shared" ref="J45:J53" si="15">H45/I45</f>
        <v>1.002004008016032</v>
      </c>
      <c r="K45" s="35" t="s">
        <v>33</v>
      </c>
    </row>
    <row r="46" spans="1:11" ht="76.5" customHeight="1" x14ac:dyDescent="0.25">
      <c r="A46" s="6"/>
      <c r="B46" s="6" t="s">
        <v>50</v>
      </c>
      <c r="C46" s="34" t="s">
        <v>68</v>
      </c>
      <c r="D46" s="34" t="s">
        <v>96</v>
      </c>
      <c r="E46" s="34" t="s">
        <v>67</v>
      </c>
      <c r="F46" s="23">
        <f t="shared" si="14"/>
        <v>1</v>
      </c>
      <c r="G46" s="24">
        <v>1</v>
      </c>
      <c r="H46" s="24">
        <v>1</v>
      </c>
      <c r="I46" s="24">
        <v>1</v>
      </c>
      <c r="J46" s="24">
        <f t="shared" si="15"/>
        <v>1</v>
      </c>
      <c r="K46" s="35" t="s">
        <v>33</v>
      </c>
    </row>
    <row r="47" spans="1:11" s="40" customFormat="1" ht="81" customHeight="1" x14ac:dyDescent="0.25">
      <c r="A47" s="37"/>
      <c r="B47" s="37" t="s">
        <v>52</v>
      </c>
      <c r="C47" s="39" t="s">
        <v>81</v>
      </c>
      <c r="D47" s="34" t="s">
        <v>96</v>
      </c>
      <c r="E47" s="38" t="s">
        <v>82</v>
      </c>
      <c r="F47" s="23">
        <f t="shared" si="14"/>
        <v>0.75</v>
      </c>
      <c r="G47" s="24">
        <v>1</v>
      </c>
      <c r="H47" s="24">
        <v>0.75</v>
      </c>
      <c r="I47" s="24">
        <v>1</v>
      </c>
      <c r="J47" s="24">
        <f t="shared" si="15"/>
        <v>0.75</v>
      </c>
      <c r="K47" s="37" t="s">
        <v>17</v>
      </c>
    </row>
    <row r="48" spans="1:11" s="40" customFormat="1" ht="84" x14ac:dyDescent="0.25">
      <c r="A48" s="37"/>
      <c r="B48" s="37">
        <v>4</v>
      </c>
      <c r="C48" s="38" t="s">
        <v>83</v>
      </c>
      <c r="D48" s="34" t="s">
        <v>96</v>
      </c>
      <c r="E48" s="38" t="s">
        <v>69</v>
      </c>
      <c r="F48" s="23">
        <f t="shared" si="14"/>
        <v>0.86</v>
      </c>
      <c r="G48" s="24">
        <v>0.86</v>
      </c>
      <c r="H48" s="24">
        <v>1</v>
      </c>
      <c r="I48" s="24">
        <v>1</v>
      </c>
      <c r="J48" s="24">
        <f t="shared" si="15"/>
        <v>1</v>
      </c>
      <c r="K48" s="37" t="s">
        <v>17</v>
      </c>
    </row>
    <row r="49" spans="1:11" s="40" customFormat="1" ht="75" customHeight="1" x14ac:dyDescent="0.25">
      <c r="A49" s="41"/>
      <c r="B49" s="41">
        <v>5</v>
      </c>
      <c r="C49" s="42" t="s">
        <v>70</v>
      </c>
      <c r="D49" s="34" t="s">
        <v>96</v>
      </c>
      <c r="E49" s="42" t="s">
        <v>71</v>
      </c>
      <c r="F49" s="23">
        <f t="shared" si="14"/>
        <v>1</v>
      </c>
      <c r="G49" s="43">
        <v>1</v>
      </c>
      <c r="H49" s="24">
        <v>1</v>
      </c>
      <c r="I49" s="43">
        <v>1</v>
      </c>
      <c r="J49" s="24">
        <f t="shared" si="15"/>
        <v>1</v>
      </c>
      <c r="K49" s="35" t="s">
        <v>33</v>
      </c>
    </row>
    <row r="50" spans="1:11" s="40" customFormat="1" ht="84" x14ac:dyDescent="0.25">
      <c r="A50" s="41"/>
      <c r="B50" s="41">
        <v>6</v>
      </c>
      <c r="C50" s="44" t="s">
        <v>84</v>
      </c>
      <c r="D50" s="34" t="s">
        <v>96</v>
      </c>
      <c r="E50" s="45" t="s">
        <v>72</v>
      </c>
      <c r="F50" s="23">
        <f t="shared" si="14"/>
        <v>1</v>
      </c>
      <c r="G50" s="24">
        <v>1</v>
      </c>
      <c r="H50" s="24">
        <v>1</v>
      </c>
      <c r="I50" s="24">
        <v>1</v>
      </c>
      <c r="J50" s="24">
        <f t="shared" si="15"/>
        <v>1</v>
      </c>
      <c r="K50" s="35" t="s">
        <v>33</v>
      </c>
    </row>
    <row r="51" spans="1:11" s="40" customFormat="1" ht="84" x14ac:dyDescent="0.25">
      <c r="A51" s="41"/>
      <c r="B51" s="41">
        <v>7</v>
      </c>
      <c r="C51" s="46" t="s">
        <v>85</v>
      </c>
      <c r="D51" s="34" t="s">
        <v>96</v>
      </c>
      <c r="E51" s="44" t="s">
        <v>86</v>
      </c>
      <c r="F51" s="23">
        <f t="shared" si="14"/>
        <v>1</v>
      </c>
      <c r="G51" s="24">
        <v>1</v>
      </c>
      <c r="H51" s="24">
        <v>1</v>
      </c>
      <c r="I51" s="24">
        <v>1</v>
      </c>
      <c r="J51" s="24">
        <f t="shared" si="15"/>
        <v>1</v>
      </c>
      <c r="K51" s="35" t="s">
        <v>33</v>
      </c>
    </row>
    <row r="52" spans="1:11" s="40" customFormat="1" ht="84" x14ac:dyDescent="0.25">
      <c r="A52" s="41"/>
      <c r="B52" s="41">
        <v>8</v>
      </c>
      <c r="C52" s="46" t="s">
        <v>87</v>
      </c>
      <c r="D52" s="34" t="s">
        <v>96</v>
      </c>
      <c r="E52" s="44" t="s">
        <v>86</v>
      </c>
      <c r="F52" s="23">
        <f t="shared" si="14"/>
        <v>1.0266940451745381</v>
      </c>
      <c r="G52" s="24">
        <v>1</v>
      </c>
      <c r="H52" s="24">
        <v>1</v>
      </c>
      <c r="I52" s="43">
        <v>0.97399999999999998</v>
      </c>
      <c r="J52" s="24">
        <f t="shared" si="15"/>
        <v>1.0266940451745381</v>
      </c>
      <c r="K52" s="35" t="s">
        <v>33</v>
      </c>
    </row>
    <row r="53" spans="1:11" s="22" customFormat="1" ht="99" customHeight="1" x14ac:dyDescent="0.25">
      <c r="A53" s="52">
        <v>11</v>
      </c>
      <c r="B53" s="52"/>
      <c r="C53" s="29" t="s">
        <v>88</v>
      </c>
      <c r="D53" s="29" t="s">
        <v>93</v>
      </c>
      <c r="E53" s="29" t="s">
        <v>100</v>
      </c>
      <c r="F53" s="26">
        <v>0.92700000000000005</v>
      </c>
      <c r="G53" s="53">
        <v>1</v>
      </c>
      <c r="H53" s="53">
        <v>0.92600000000000005</v>
      </c>
      <c r="I53" s="53">
        <v>0.998</v>
      </c>
      <c r="J53" s="50">
        <v>0.92700000000000005</v>
      </c>
      <c r="K53" s="29" t="s">
        <v>33</v>
      </c>
    </row>
    <row r="54" spans="1:11" ht="97.5" customHeight="1" x14ac:dyDescent="0.25">
      <c r="A54" s="17"/>
      <c r="B54" s="17">
        <v>1</v>
      </c>
      <c r="C54" s="2" t="s">
        <v>73</v>
      </c>
      <c r="D54" s="6" t="s">
        <v>93</v>
      </c>
      <c r="E54" s="2" t="s">
        <v>100</v>
      </c>
      <c r="F54" s="9">
        <f t="shared" ref="F54:F57" si="16">G54*J54</f>
        <v>1.002004008016032</v>
      </c>
      <c r="G54" s="19">
        <v>1</v>
      </c>
      <c r="H54" s="19">
        <v>1</v>
      </c>
      <c r="I54" s="19">
        <v>0.998</v>
      </c>
      <c r="J54" s="18">
        <f t="shared" ref="J54:J56" si="17">H54/I54</f>
        <v>1.002004008016032</v>
      </c>
      <c r="K54" s="20" t="s">
        <v>33</v>
      </c>
    </row>
    <row r="55" spans="1:11" ht="93" customHeight="1" x14ac:dyDescent="0.25">
      <c r="A55" s="17"/>
      <c r="B55" s="17">
        <v>2</v>
      </c>
      <c r="C55" s="2" t="s">
        <v>74</v>
      </c>
      <c r="D55" s="6" t="s">
        <v>93</v>
      </c>
      <c r="E55" s="60" t="s">
        <v>100</v>
      </c>
      <c r="F55" s="9">
        <v>0.83499999999999996</v>
      </c>
      <c r="G55" s="19">
        <v>0.93899999999999995</v>
      </c>
      <c r="H55" s="19">
        <v>0.88900000000000001</v>
      </c>
      <c r="I55" s="19">
        <v>1</v>
      </c>
      <c r="J55" s="18">
        <v>0.88900000000000001</v>
      </c>
      <c r="K55" s="20" t="s">
        <v>17</v>
      </c>
    </row>
    <row r="56" spans="1:11" ht="99" customHeight="1" x14ac:dyDescent="0.25">
      <c r="A56" s="29">
        <v>12</v>
      </c>
      <c r="B56" s="29"/>
      <c r="C56" s="29" t="s">
        <v>105</v>
      </c>
      <c r="D56" s="25" t="s">
        <v>92</v>
      </c>
      <c r="E56" s="25" t="s">
        <v>92</v>
      </c>
      <c r="F56" s="26">
        <f t="shared" si="16"/>
        <v>0.98399999999999999</v>
      </c>
      <c r="G56" s="26">
        <v>0.98399999999999999</v>
      </c>
      <c r="H56" s="26">
        <v>1</v>
      </c>
      <c r="I56" s="26">
        <v>1</v>
      </c>
      <c r="J56" s="26">
        <f t="shared" si="17"/>
        <v>1</v>
      </c>
      <c r="K56" s="29" t="s">
        <v>29</v>
      </c>
    </row>
    <row r="57" spans="1:11" ht="74.25" customHeight="1" x14ac:dyDescent="0.25">
      <c r="A57" s="59" t="s">
        <v>109</v>
      </c>
      <c r="B57" s="47"/>
      <c r="C57" s="63" t="s">
        <v>106</v>
      </c>
      <c r="D57" s="64" t="s">
        <v>107</v>
      </c>
      <c r="E57" s="64" t="s">
        <v>108</v>
      </c>
      <c r="F57" s="26">
        <f t="shared" si="16"/>
        <v>0.89</v>
      </c>
      <c r="G57" s="28">
        <v>0.89</v>
      </c>
      <c r="H57" s="28">
        <v>1</v>
      </c>
      <c r="I57" s="28">
        <v>1</v>
      </c>
      <c r="J57" s="28">
        <f>H57/I57</f>
        <v>1</v>
      </c>
      <c r="K57" s="29" t="s">
        <v>17</v>
      </c>
    </row>
    <row r="58" spans="1:11" ht="99" customHeight="1" x14ac:dyDescent="0.25">
      <c r="A58" s="29">
        <v>14</v>
      </c>
      <c r="B58" s="29"/>
      <c r="C58" s="29" t="s">
        <v>110</v>
      </c>
      <c r="D58" s="25" t="s">
        <v>92</v>
      </c>
      <c r="E58" s="25" t="s">
        <v>92</v>
      </c>
      <c r="F58" s="26">
        <f t="shared" ref="F58" si="18">G58*J58</f>
        <v>1</v>
      </c>
      <c r="G58" s="26">
        <v>1</v>
      </c>
      <c r="H58" s="26">
        <v>1</v>
      </c>
      <c r="I58" s="26">
        <v>1</v>
      </c>
      <c r="J58" s="26">
        <f t="shared" ref="J58" si="19">H58/I58</f>
        <v>1</v>
      </c>
      <c r="K58" s="29" t="s">
        <v>29</v>
      </c>
    </row>
    <row r="59" spans="1:11" ht="99" customHeight="1" x14ac:dyDescent="0.25">
      <c r="A59" s="29">
        <v>15</v>
      </c>
      <c r="B59" s="29"/>
      <c r="C59" s="29" t="s">
        <v>111</v>
      </c>
      <c r="D59" s="25" t="s">
        <v>92</v>
      </c>
      <c r="E59" s="25" t="s">
        <v>35</v>
      </c>
      <c r="F59" s="26">
        <f t="shared" ref="F59" si="20">G59*J59</f>
        <v>0.78369905956112851</v>
      </c>
      <c r="G59" s="26">
        <v>0.75</v>
      </c>
      <c r="H59" s="26">
        <v>1</v>
      </c>
      <c r="I59" s="26">
        <v>0.95699999999999996</v>
      </c>
      <c r="J59" s="26">
        <f t="shared" ref="J59" si="21">H59/I59</f>
        <v>1.044932079414838</v>
      </c>
      <c r="K59" s="29" t="s">
        <v>17</v>
      </c>
    </row>
  </sheetData>
  <mergeCells count="7">
    <mergeCell ref="J1:K1"/>
    <mergeCell ref="A2:K2"/>
    <mergeCell ref="A3:B3"/>
    <mergeCell ref="C3:C4"/>
    <mergeCell ref="D3:D4"/>
    <mergeCell ref="E3:E4"/>
    <mergeCell ref="K3:K4"/>
  </mergeCells>
  <pageMargins left="0.78740157480314965" right="0.39370078740157483" top="0.39370078740157483" bottom="0.3937007874015748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2025-05-26T12:31:58Z</dcterms:modified>
</cp:coreProperties>
</file>