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16 сессия 02.02.2023\решения\6-344 изм. в бюджет\"/>
    </mc:Choice>
  </mc:AlternateContent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70" i="1" l="1"/>
  <c r="K70" i="1"/>
  <c r="J70" i="1"/>
  <c r="L82" i="1" l="1"/>
  <c r="K82" i="1"/>
  <c r="J82" i="1"/>
  <c r="L67" i="1" l="1"/>
  <c r="K67" i="1"/>
  <c r="K65" i="1" s="1"/>
  <c r="J67" i="1"/>
  <c r="J66" i="1" l="1"/>
  <c r="J65" i="1"/>
  <c r="K66" i="1"/>
  <c r="L65" i="1"/>
  <c r="L66" i="1"/>
  <c r="L22" i="1"/>
  <c r="L90" i="1" s="1"/>
  <c r="L93" i="1" s="1"/>
  <c r="K22" i="1"/>
  <c r="J22" i="1"/>
  <c r="J90" i="1" s="1"/>
  <c r="J93" i="1" s="1"/>
  <c r="K90" i="1" l="1"/>
  <c r="K93" i="1" s="1"/>
  <c r="E21" i="1"/>
  <c r="L92" i="1" s="1"/>
  <c r="F21" i="1"/>
  <c r="L91" i="1" l="1"/>
</calcChain>
</file>

<file path=xl/sharedStrings.xml><?xml version="1.0" encoding="utf-8"?>
<sst xmlns="http://schemas.openxmlformats.org/spreadsheetml/2006/main" count="364" uniqueCount="234">
  <si>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</si>
  <si>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</si>
  <si>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</si>
  <si>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</si>
  <si>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</si>
  <si>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</si>
  <si>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</si>
  <si>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</si>
  <si>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</si>
  <si>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</si>
  <si>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</si>
  <si>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</si>
  <si>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</si>
  <si>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</si>
  <si>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</si>
  <si>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</si>
  <si>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</si>
  <si>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</si>
  <si>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</si>
  <si>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</si>
  <si>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</si>
  <si>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</si>
  <si>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</si>
  <si>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</si>
  <si>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</si>
  <si>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</si>
  <si>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</si>
  <si>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</si>
  <si>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</si>
  <si>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</si>
  <si>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</si>
  <si>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</si>
  <si>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</si>
  <si>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</si>
  <si>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</si>
  <si>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</si>
  <si>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</si>
  <si>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</si>
  <si>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</si>
  <si>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</si>
  <si>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</si>
  <si>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</si>
  <si>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</si>
  <si>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</si>
  <si>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</si>
  <si>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</si>
  <si>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</si>
  <si>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</si>
  <si>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</si>
  <si>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</si>
  <si>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</si>
  <si>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</si>
  <si>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</si>
  <si>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</si>
  <si>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</si>
  <si>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</si>
  <si>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</si>
  <si>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</si>
  <si>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</si>
  <si>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</si>
  <si>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</si>
  <si>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</si>
  <si>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</si>
  <si>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</si>
  <si>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</si>
  <si>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</si>
  <si>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</si>
  <si>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</si>
  <si>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</si>
  <si>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</si>
  <si>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</si>
  <si>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</si>
  <si>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</si>
  <si>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</si>
  <si>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</si>
  <si>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</si>
  <si>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</si>
  <si>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</si>
  <si>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</si>
  <si>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</si>
  <si>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</si>
  <si>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</si>
  <si>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</si>
  <si>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</si>
  <si>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</si>
  <si>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</si>
  <si>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</si>
  <si>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</si>
  <si>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</si>
  <si>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</si>
  <si>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</si>
  <si>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</si>
  <si>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</si>
  <si>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</si>
  <si>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</si>
  <si>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</si>
  <si>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</si>
  <si>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</si>
  <si>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</si>
  <si>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</si>
  <si>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</si>
  <si>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</si>
  <si>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</si>
  <si>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</si>
  <si>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</si>
  <si>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</si>
  <si>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</si>
  <si>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</si>
  <si>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</si>
  <si>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</si>
  <si>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</si>
  <si>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</si>
  <si>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</si>
  <si>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</si>
  <si>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</si>
  <si>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</si>
  <si>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</si>
  <si>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</si>
  <si>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</si>
  <si>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</si>
  <si>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</si>
  <si>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20220077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</si>
  <si>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</si>
  <si>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</si>
  <si>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</si>
  <si>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</si>
  <si>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</si>
  <si>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</si>
  <si>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</si>
  <si>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</si>
  <si>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</si>
  <si>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</si>
  <si>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</si>
  <si>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</si>
  <si>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</si>
  <si>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</si>
  <si>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</si>
  <si>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</si>
  <si>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</si>
  <si>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</si>
  <si>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</si>
  <si>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</si>
  <si>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</si>
  <si>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</si>
  <si>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</si>
  <si>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</si>
  <si>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</si>
  <si>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</si>
  <si>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</si>
  <si>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</si>
  <si>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</si>
  <si>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Приложение №1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</si>
  <si>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</si>
  <si>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</si>
  <si>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</si>
  <si>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</si>
  <si>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</si>
  <si>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</si>
  <si>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</si>
  <si>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</si>
  <si>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</si>
  <si>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</si>
  <si>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</si>
  <si>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</si>
  <si>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Прогнозируемый общий объем  доходов бюджета  муниципального  образования "Муниципальный округ Якшур-Бодьиский район Удмуртской Республики" на 2023 год и плановый период 2024 и 2025 годов</t>
  </si>
  <si>
    <t xml:space="preserve"> тыс. руб.</t>
  </si>
  <si>
    <t>Сумма</t>
  </si>
  <si>
    <t>2023 год</t>
  </si>
  <si>
    <t>2024 год</t>
  </si>
  <si>
    <t>2025 год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</si>
  <si>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</si>
  <si>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</si>
  <si>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</si>
  <si>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</si>
  <si>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</si>
  <si>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</si>
  <si>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</si>
  <si>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</si>
  <si>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</si>
  <si>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</si>
  <si>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</si>
  <si>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</si>
  <si>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</si>
  <si>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</si>
  <si>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</si>
  <si>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</si>
  <si>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</si>
  <si>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</si>
  <si>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</si>
  <si>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</si>
  <si>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</si>
  <si>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</si>
  <si>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</si>
  <si>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2 02 25190 140000 150</t>
  </si>
  <si>
    <t>Субсидии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</si>
  <si>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</si>
  <si>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</si>
  <si>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Субсидии бюджетам муниципальных округов на реализацию мероприятий по модернизации библиотек в части комплектования книжных фондов библиотек муниципальных образований                                                            </t>
  </si>
  <si>
    <t>Субсидия бюджетам муниципальных округов на поддержку отрасли культуры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</si>
  <si>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</si>
  <si>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</si>
  <si>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</si>
  <si>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</si>
  <si>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</si>
  <si>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</si>
  <si>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</si>
  <si>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</si>
  <si>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2 02 25393 14 0000 150</t>
  </si>
  <si>
    <t>2 02 25304 14 0000 150</t>
  </si>
  <si>
    <t>2 02 25555 14 0000 150</t>
  </si>
  <si>
    <t xml:space="preserve"> 2 02 29999 14 0000 150</t>
  </si>
  <si>
    <t>1 05 01000 01 0000 110</t>
  </si>
  <si>
    <t>2 02 20000 14 0000 150</t>
  </si>
  <si>
    <t>2 02 20299 14 0000 150</t>
  </si>
  <si>
    <t>2 02 25467 14 0000 150</t>
  </si>
  <si>
    <t>2 02 25519 14 0000 150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</si>
  <si>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</si>
  <si>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</si>
  <si>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</si>
  <si>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</si>
  <si>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</si>
  <si>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от "22" декабря 2022 года № 6/333</t>
  </si>
  <si>
    <t>"Приложение №1</t>
  </si>
  <si>
    <t xml:space="preserve">Субсидии бюджетам муниципальных округов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</si>
  <si>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2 02 25762 14 0000 150</t>
  </si>
  <si>
    <t xml:space="preserve"> 2 02 25098 14 0000 150</t>
  </si>
  <si>
    <t>Субсидии бюджетам муниципальных округов на обеспечение комплексного развития сельских территорий (оказание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помещения)</t>
  </si>
  <si>
    <t>2 02 25130 140000 150</t>
  </si>
  <si>
    <t>Субсидии бюджетам муниципальных округов на развитие сети учреждений культурно-досугового типа</t>
  </si>
  <si>
    <t>Прочие безвозмездные поступления</t>
  </si>
  <si>
    <t>2 07 04050 14 0000 150</t>
  </si>
  <si>
    <t>2 07 00000 00 0000 150</t>
  </si>
  <si>
    <t>Прочие безвозмездные поступления в бюджеты муниципальных округов</t>
  </si>
  <si>
    <t>от "2" февраля 2023 года № 6/344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</si>
</sst>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</cellStyleXfs>
  <cellXfs count="120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0" fontId="3" fillId="0" borderId="1" xfId="0" applyFont="1" applyBorder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0" fontId="3" fillId="0" borderId="5" xfId="0" applyFont="1" applyBorder="1"/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vertical="top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>
      <alignment horizontal="left"/>
    </xf>
    <xf numFmtId="49" fontId="14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9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15" fillId="0" borderId="2" xfId="0" applyNumberFormat="1" applyFont="1" applyBorder="1"/>
    <xf numFmtId="166" fontId="2" fillId="0" borderId="6" xfId="0" applyNumberFormat="1" applyFont="1" applyBorder="1" applyAlignment="1">
      <alignment wrapText="1"/>
    </xf>
    <xf numFmtId="166" fontId="13" fillId="0" borderId="2" xfId="0" applyNumberFormat="1" applyFont="1" applyBorder="1"/>
    <xf numFmtId="165" fontId="13" fillId="0" borderId="6" xfId="0" applyNumberFormat="1" applyFont="1" applyBorder="1"/>
    <xf numFmtId="165" fontId="13" fillId="0" borderId="2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15" fillId="0" borderId="2" xfId="0" applyNumberFormat="1" applyFont="1" applyBorder="1"/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13" fillId="0" borderId="2" xfId="0" applyNumberFormat="1" applyFont="1" applyBorder="1" applyAlignment="1">
      <alignment horizontal="right" wrapText="1"/>
    </xf>
    <xf numFmtId="167" fontId="15" fillId="0" borderId="2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6" fillId="2" borderId="6" xfId="0" applyNumberFormat="1" applyFont="1" applyFill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14" fillId="0" borderId="6" xfId="1" applyNumberFormat="1" applyFont="1" applyBorder="1" applyAlignment="1" applyProtection="1">
      <alignment horizontal="right" vertical="center" wrapText="1"/>
    </xf>
    <xf numFmtId="167" fontId="13" fillId="0" borderId="2" xfId="0" applyNumberFormat="1" applyFont="1" applyBorder="1" applyAlignment="1">
      <alignment horizontal="right" vertical="center" wrapText="1"/>
    </xf>
    <xf numFmtId="167" fontId="3" fillId="0" borderId="5" xfId="0" applyNumberFormat="1" applyFont="1" applyBorder="1" applyAlignment="1">
      <alignment horizontal="right" wrapText="1"/>
    </xf>
    <xf numFmtId="167" fontId="7" fillId="0" borderId="5" xfId="0" applyNumberFormat="1" applyFont="1" applyBorder="1" applyAlignment="1">
      <alignment horizontal="right" wrapText="1" shrinkToFit="1"/>
    </xf>
    <xf numFmtId="167" fontId="3" fillId="0" borderId="1" xfId="0" applyNumberFormat="1" applyFont="1" applyBorder="1" applyAlignment="1">
      <alignment horizontal="right" wrapText="1"/>
    </xf>
    <xf numFmtId="167" fontId="7" fillId="0" borderId="1" xfId="0" applyNumberFormat="1" applyFont="1" applyBorder="1" applyAlignment="1">
      <alignment horizontal="right" wrapText="1" shrinkToFi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5" fontId="13" fillId="0" borderId="6" xfId="0" applyNumberFormat="1" applyFont="1" applyBorder="1" applyAlignment="1">
      <alignment vertical="center"/>
    </xf>
    <xf numFmtId="167" fontId="19" fillId="0" borderId="6" xfId="1" applyNumberFormat="1" applyFont="1" applyBorder="1" applyAlignment="1" applyProtection="1">
      <alignment horizontal="right" vertical="center" wrapText="1"/>
    </xf>
    <xf numFmtId="167" fontId="19" fillId="0" borderId="2" xfId="1" applyNumberFormat="1" applyFont="1" applyBorder="1" applyAlignment="1" applyProtection="1">
      <alignment horizontal="right" vertical="center" wrapText="1"/>
    </xf>
    <xf numFmtId="0" fontId="19" fillId="0" borderId="2" xfId="1" applyNumberFormat="1" applyFont="1" applyBorder="1" applyAlignment="1" applyProtection="1">
      <alignment vertical="center" wrapText="1"/>
    </xf>
    <xf numFmtId="167" fontId="6" fillId="0" borderId="2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49" fontId="14" fillId="0" borderId="2" xfId="2" applyNumberFormat="1" applyFont="1" applyFill="1" applyBorder="1" applyAlignment="1" applyProtection="1">
      <alignment horizontal="left" vertical="center"/>
    </xf>
    <xf numFmtId="165" fontId="15" fillId="0" borderId="6" xfId="0" applyNumberFormat="1" applyFont="1" applyBorder="1"/>
    <xf numFmtId="165" fontId="13" fillId="0" borderId="2" xfId="0" applyNumberFormat="1" applyFont="1" applyBorder="1" applyAlignment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165" fontId="13" fillId="0" borderId="2" xfId="0" applyNumberFormat="1" applyFont="1" applyFill="1" applyBorder="1" applyAlignment="1">
      <alignment horizontal="right" wrapText="1"/>
    </xf>
    <xf numFmtId="165" fontId="15" fillId="0" borderId="2" xfId="0" applyNumberFormat="1" applyFont="1" applyBorder="1" applyAlignment="1">
      <alignment vertical="center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1" fillId="0" borderId="9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4"/>
  <sheetViews>
    <sheetView tabSelected="1" showWhiteSpace="0" topLeftCell="H2" workbookViewId="0">
      <selection activeCell="I7" sqref="I7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56.85546875" style="31" customWidth="1"/>
    <col min="10" max="10" width="12.28515625" style="31" customWidth="1"/>
    <col min="11" max="11" width="12.7109375" style="31" customWidth="1"/>
    <col min="12" max="12" width="12.140625" style="35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33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5"/>
      <c r="I2" s="118" t="s">
        <v>151</v>
      </c>
      <c r="J2" s="118"/>
      <c r="K2" s="118"/>
      <c r="L2" s="118"/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5"/>
      <c r="I3" s="119" t="s">
        <v>150</v>
      </c>
      <c r="J3" s="119"/>
      <c r="K3" s="119"/>
      <c r="L3" s="119"/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5"/>
      <c r="I4" s="119" t="s">
        <v>152</v>
      </c>
      <c r="J4" s="119"/>
      <c r="K4" s="119"/>
      <c r="L4" s="119"/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5"/>
      <c r="I5" s="119" t="s">
        <v>153</v>
      </c>
      <c r="J5" s="119"/>
      <c r="K5" s="119"/>
      <c r="L5" s="119"/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5"/>
      <c r="I6" s="119" t="s">
        <v>233</v>
      </c>
      <c r="J6" s="119"/>
      <c r="K6" s="119"/>
      <c r="L6" s="119"/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5"/>
      <c r="I7" s="107"/>
      <c r="J7" s="107"/>
      <c r="K7" s="107"/>
      <c r="L7" s="108"/>
    </row>
    <row r="8" spans="1:12" x14ac:dyDescent="0.25">
      <c r="A8" s="1"/>
      <c r="B8" s="1"/>
      <c r="C8" s="1"/>
      <c r="D8" s="1"/>
      <c r="E8" s="4"/>
      <c r="F8" s="4"/>
      <c r="G8" s="4"/>
      <c r="H8" s="5"/>
      <c r="I8" s="30"/>
      <c r="J8" s="30"/>
      <c r="K8" s="30"/>
      <c r="L8" s="34" t="s">
        <v>222</v>
      </c>
    </row>
    <row r="9" spans="1:12" x14ac:dyDescent="0.25">
      <c r="A9" s="1"/>
      <c r="B9" s="1"/>
      <c r="C9" s="1"/>
      <c r="D9" s="1"/>
      <c r="E9" s="4"/>
      <c r="F9" s="4"/>
      <c r="G9" s="4"/>
      <c r="H9" s="5"/>
      <c r="I9" s="30"/>
      <c r="J9" s="30"/>
      <c r="K9" s="30"/>
      <c r="L9" s="34" t="s">
        <v>150</v>
      </c>
    </row>
    <row r="10" spans="1:12" x14ac:dyDescent="0.25">
      <c r="A10" s="1"/>
      <c r="B10" s="1"/>
      <c r="C10" s="1"/>
      <c r="D10" s="1"/>
      <c r="E10" s="4"/>
      <c r="F10" s="4"/>
      <c r="G10" s="4"/>
      <c r="H10" s="5"/>
      <c r="I10" s="30"/>
      <c r="J10" s="30"/>
      <c r="K10" s="30"/>
      <c r="L10" s="34" t="s">
        <v>152</v>
      </c>
    </row>
    <row r="11" spans="1:12" x14ac:dyDescent="0.25">
      <c r="A11" s="1"/>
      <c r="B11" s="1"/>
      <c r="C11" s="1"/>
      <c r="D11" s="1"/>
      <c r="E11" s="4"/>
      <c r="F11" s="4"/>
      <c r="G11" s="4"/>
      <c r="H11" s="5"/>
      <c r="I11" s="30"/>
      <c r="J11" s="30"/>
      <c r="K11" s="30"/>
      <c r="L11" s="34" t="s">
        <v>153</v>
      </c>
    </row>
    <row r="12" spans="1:12" x14ac:dyDescent="0.25">
      <c r="A12" s="1"/>
      <c r="B12" s="1"/>
      <c r="C12" s="1"/>
      <c r="D12" s="1"/>
      <c r="E12" s="4"/>
      <c r="F12" s="4"/>
      <c r="G12" s="4"/>
      <c r="H12" s="5"/>
      <c r="I12" s="30"/>
      <c r="J12" s="30"/>
      <c r="K12" s="30"/>
      <c r="L12" s="34" t="s">
        <v>221</v>
      </c>
    </row>
    <row r="13" spans="1:12" x14ac:dyDescent="0.25">
      <c r="A13" s="1"/>
      <c r="B13" s="1"/>
      <c r="C13" s="1"/>
      <c r="D13" s="1"/>
      <c r="E13" s="4"/>
      <c r="F13" s="4"/>
      <c r="G13" s="4"/>
      <c r="H13" s="5"/>
      <c r="I13" s="30"/>
      <c r="J13" s="30"/>
      <c r="K13" s="30"/>
      <c r="L13" s="34"/>
    </row>
    <row r="14" spans="1:12" x14ac:dyDescent="0.25">
      <c r="A14" s="1"/>
      <c r="B14" s="1"/>
      <c r="C14" s="1"/>
      <c r="D14" s="1"/>
      <c r="E14" s="4"/>
      <c r="F14" s="4"/>
      <c r="G14" s="4"/>
      <c r="H14" s="5"/>
      <c r="I14" s="30"/>
      <c r="J14" s="30"/>
      <c r="K14" s="30"/>
      <c r="L14" s="34"/>
    </row>
    <row r="15" spans="1:12" ht="46.5" customHeight="1" x14ac:dyDescent="0.25">
      <c r="A15" s="9"/>
      <c r="B15" s="9"/>
      <c r="C15" s="9"/>
      <c r="D15" s="9"/>
      <c r="H15" s="111" t="s">
        <v>164</v>
      </c>
      <c r="I15" s="112"/>
      <c r="J15" s="112"/>
      <c r="K15" s="112"/>
      <c r="L15" s="112"/>
    </row>
    <row r="16" spans="1:12" ht="16.5" customHeight="1" x14ac:dyDescent="0.25">
      <c r="E16" s="10"/>
      <c r="F16" s="10"/>
      <c r="G16" s="10"/>
      <c r="L16" s="60" t="s">
        <v>165</v>
      </c>
    </row>
    <row r="17" spans="1:12" s="13" customFormat="1" ht="12.75" customHeight="1" x14ac:dyDescent="0.2">
      <c r="A17" s="11" t="s">
        <v>0</v>
      </c>
      <c r="B17" s="11"/>
      <c r="C17" s="11"/>
      <c r="D17" s="11"/>
      <c r="E17" s="12"/>
      <c r="F17" s="12"/>
      <c r="G17" s="12"/>
      <c r="H17" s="113" t="s">
        <v>0</v>
      </c>
      <c r="I17" s="114" t="s">
        <v>1</v>
      </c>
      <c r="J17" s="115" t="s">
        <v>166</v>
      </c>
      <c r="K17" s="116"/>
      <c r="L17" s="117"/>
    </row>
    <row r="18" spans="1:12" s="15" customFormat="1" ht="36.75" customHeight="1" x14ac:dyDescent="0.2">
      <c r="A18" s="11"/>
      <c r="B18" s="11"/>
      <c r="C18" s="11"/>
      <c r="D18" s="11"/>
      <c r="E18" s="14"/>
      <c r="F18" s="14"/>
      <c r="G18" s="14"/>
      <c r="H18" s="113"/>
      <c r="I18" s="114"/>
      <c r="J18" s="47" t="s">
        <v>167</v>
      </c>
      <c r="K18" s="47" t="s">
        <v>168</v>
      </c>
      <c r="L18" s="48" t="s">
        <v>169</v>
      </c>
    </row>
    <row r="19" spans="1:12" s="18" customFormat="1" ht="56.25" hidden="1" customHeight="1" x14ac:dyDescent="0.25">
      <c r="A19" s="16" t="s">
        <v>2</v>
      </c>
      <c r="B19" s="16" t="s">
        <v>3</v>
      </c>
      <c r="C19" s="16" t="s">
        <v>4</v>
      </c>
      <c r="D19" s="16" t="s">
        <v>5</v>
      </c>
      <c r="E19" s="17" t="s">
        <v>6</v>
      </c>
      <c r="F19" s="17" t="s">
        <v>7</v>
      </c>
      <c r="G19" s="17" t="s">
        <v>8</v>
      </c>
      <c r="H19" s="38" t="s">
        <v>9</v>
      </c>
      <c r="I19" s="39" t="s">
        <v>10</v>
      </c>
      <c r="J19" s="39"/>
      <c r="K19" s="39"/>
      <c r="L19" s="40" t="s">
        <v>11</v>
      </c>
    </row>
    <row r="20" spans="1:12" s="21" customFormat="1" ht="181.5" hidden="1" customHeight="1" x14ac:dyDescent="0.25">
      <c r="A20" s="19" t="s">
        <v>12</v>
      </c>
      <c r="B20" s="19" t="s">
        <v>13</v>
      </c>
      <c r="C20" s="19" t="s">
        <v>14</v>
      </c>
      <c r="D20" s="19" t="s">
        <v>15</v>
      </c>
      <c r="E20" s="20" t="s">
        <v>16</v>
      </c>
      <c r="F20" s="20" t="s">
        <v>17</v>
      </c>
      <c r="G20" s="20" t="s">
        <v>18</v>
      </c>
      <c r="H20" s="41" t="s">
        <v>19</v>
      </c>
      <c r="I20" s="42" t="s">
        <v>20</v>
      </c>
      <c r="J20" s="42"/>
      <c r="K20" s="42"/>
      <c r="L20" s="43" t="s">
        <v>21</v>
      </c>
    </row>
    <row r="21" spans="1:12" s="24" customFormat="1" ht="17.25" hidden="1" customHeight="1" x14ac:dyDescent="0.25">
      <c r="A21" s="22" t="s">
        <v>22</v>
      </c>
      <c r="B21" s="22" t="s">
        <v>23</v>
      </c>
      <c r="C21" s="22" t="s">
        <v>24</v>
      </c>
      <c r="D21" s="22" t="s">
        <v>25</v>
      </c>
      <c r="E21" s="23">
        <f>726338.7-0.7</f>
        <v>726338</v>
      </c>
      <c r="F21" s="23">
        <f>725605.8-0.7</f>
        <v>725605.10000000009</v>
      </c>
      <c r="G21" s="23">
        <v>65753.899999999994</v>
      </c>
      <c r="H21" s="44" t="s">
        <v>26</v>
      </c>
      <c r="I21" s="45"/>
      <c r="J21" s="45"/>
      <c r="K21" s="45"/>
      <c r="L21" s="46">
        <v>726338</v>
      </c>
    </row>
    <row r="22" spans="1:12" s="24" customFormat="1" ht="14.25" x14ac:dyDescent="0.2">
      <c r="A22" s="22" t="s">
        <v>27</v>
      </c>
      <c r="B22" s="22" t="s">
        <v>23</v>
      </c>
      <c r="C22" s="22" t="s">
        <v>24</v>
      </c>
      <c r="D22" s="22" t="s">
        <v>25</v>
      </c>
      <c r="E22" s="23">
        <v>0</v>
      </c>
      <c r="F22" s="23"/>
      <c r="G22" s="23"/>
      <c r="H22" s="55" t="s">
        <v>28</v>
      </c>
      <c r="I22" s="49" t="s">
        <v>29</v>
      </c>
      <c r="J22" s="69">
        <f>J23+J25+J27+J31+J35+J37+J40+J46+J52+J54+J58+J60</f>
        <v>347425</v>
      </c>
      <c r="K22" s="69">
        <f>K23+K25+K27+K31+K35+K37+K40+K46+K52+K54+K58+K60</f>
        <v>347865</v>
      </c>
      <c r="L22" s="69">
        <f>L23+L25+L27+L31+L35+L37+L40+L46+L52+L54+L58+L60</f>
        <v>357634</v>
      </c>
    </row>
    <row r="23" spans="1:12" s="24" customFormat="1" ht="14.25" x14ac:dyDescent="0.2">
      <c r="A23" s="22" t="s">
        <v>30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55" t="s">
        <v>31</v>
      </c>
      <c r="I23" s="49" t="s">
        <v>32</v>
      </c>
      <c r="J23" s="69">
        <v>234812</v>
      </c>
      <c r="K23" s="70">
        <v>244204</v>
      </c>
      <c r="L23" s="70">
        <v>253973</v>
      </c>
    </row>
    <row r="24" spans="1:12" ht="15" x14ac:dyDescent="0.25">
      <c r="A24" s="1" t="s">
        <v>33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6" t="s">
        <v>131</v>
      </c>
      <c r="I24" s="50" t="s">
        <v>132</v>
      </c>
      <c r="J24" s="71">
        <v>234812</v>
      </c>
      <c r="K24" s="72">
        <v>244204</v>
      </c>
      <c r="L24" s="72">
        <v>253973</v>
      </c>
    </row>
    <row r="25" spans="1:12" s="24" customFormat="1" ht="25.5" x14ac:dyDescent="0.2">
      <c r="A25" s="22" t="s">
        <v>36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55" t="s">
        <v>37</v>
      </c>
      <c r="I25" s="49" t="s">
        <v>38</v>
      </c>
      <c r="J25" s="105">
        <v>32153</v>
      </c>
      <c r="K25" s="76">
        <v>32153</v>
      </c>
      <c r="L25" s="76">
        <v>32153</v>
      </c>
    </row>
    <row r="26" spans="1:12" s="24" customFormat="1" ht="25.5" x14ac:dyDescent="0.2">
      <c r="A26" s="22"/>
      <c r="B26" s="22"/>
      <c r="C26" s="22"/>
      <c r="D26" s="22"/>
      <c r="E26" s="23"/>
      <c r="F26" s="23"/>
      <c r="G26" s="23"/>
      <c r="H26" s="61" t="s">
        <v>170</v>
      </c>
      <c r="I26" s="61" t="s">
        <v>171</v>
      </c>
      <c r="J26" s="73">
        <v>32153</v>
      </c>
      <c r="K26" s="74">
        <v>32153</v>
      </c>
      <c r="L26" s="74">
        <v>32153</v>
      </c>
    </row>
    <row r="27" spans="1:12" s="24" customFormat="1" ht="14.25" x14ac:dyDescent="0.2">
      <c r="A27" s="22" t="s">
        <v>39</v>
      </c>
      <c r="B27" s="22" t="s">
        <v>23</v>
      </c>
      <c r="C27" s="22" t="s">
        <v>24</v>
      </c>
      <c r="D27" s="22" t="s">
        <v>25</v>
      </c>
      <c r="E27" s="23">
        <v>0</v>
      </c>
      <c r="F27" s="23"/>
      <c r="G27" s="23"/>
      <c r="H27" s="55" t="s">
        <v>40</v>
      </c>
      <c r="I27" s="49" t="s">
        <v>41</v>
      </c>
      <c r="J27" s="75">
        <v>5164</v>
      </c>
      <c r="K27" s="76">
        <v>5164</v>
      </c>
      <c r="L27" s="76">
        <v>5164</v>
      </c>
    </row>
    <row r="28" spans="1:12" s="24" customFormat="1" ht="25.5" x14ac:dyDescent="0.2">
      <c r="A28" s="22"/>
      <c r="B28" s="22"/>
      <c r="C28" s="22"/>
      <c r="D28" s="22"/>
      <c r="E28" s="23"/>
      <c r="F28" s="23"/>
      <c r="G28" s="23"/>
      <c r="H28" s="61" t="s">
        <v>211</v>
      </c>
      <c r="I28" s="61" t="s">
        <v>172</v>
      </c>
      <c r="J28" s="77">
        <v>820</v>
      </c>
      <c r="K28" s="74">
        <v>820</v>
      </c>
      <c r="L28" s="74">
        <v>820</v>
      </c>
    </row>
    <row r="29" spans="1:12" ht="15" x14ac:dyDescent="0.25">
      <c r="A29" s="1" t="s">
        <v>43</v>
      </c>
      <c r="B29" s="1" t="s">
        <v>34</v>
      </c>
      <c r="C29" s="1" t="s">
        <v>24</v>
      </c>
      <c r="D29" s="1" t="s">
        <v>35</v>
      </c>
      <c r="E29" s="2">
        <v>0</v>
      </c>
      <c r="F29" s="2"/>
      <c r="G29" s="2"/>
      <c r="H29" s="56" t="s">
        <v>44</v>
      </c>
      <c r="I29" s="50" t="s">
        <v>45</v>
      </c>
      <c r="J29" s="78">
        <v>675</v>
      </c>
      <c r="K29" s="74">
        <v>675</v>
      </c>
      <c r="L29" s="74">
        <v>675</v>
      </c>
    </row>
    <row r="30" spans="1:12" ht="26.25" x14ac:dyDescent="0.25">
      <c r="A30" s="1" t="s">
        <v>46</v>
      </c>
      <c r="B30" s="1" t="s">
        <v>42</v>
      </c>
      <c r="C30" s="1" t="s">
        <v>24</v>
      </c>
      <c r="D30" s="1" t="s">
        <v>35</v>
      </c>
      <c r="E30" s="2">
        <v>0</v>
      </c>
      <c r="F30" s="2"/>
      <c r="G30" s="2"/>
      <c r="H30" s="56" t="s">
        <v>47</v>
      </c>
      <c r="I30" s="50" t="s">
        <v>48</v>
      </c>
      <c r="J30" s="78">
        <v>3669</v>
      </c>
      <c r="K30" s="74">
        <v>3669</v>
      </c>
      <c r="L30" s="74">
        <v>3669</v>
      </c>
    </row>
    <row r="31" spans="1:12" s="24" customFormat="1" ht="14.25" x14ac:dyDescent="0.2">
      <c r="A31" s="22" t="s">
        <v>49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55" t="s">
        <v>50</v>
      </c>
      <c r="I31" s="49" t="s">
        <v>51</v>
      </c>
      <c r="J31" s="79">
        <v>21112</v>
      </c>
      <c r="K31" s="82">
        <v>21112</v>
      </c>
      <c r="L31" s="82">
        <v>21112</v>
      </c>
    </row>
    <row r="32" spans="1:12" ht="39" x14ac:dyDescent="0.25">
      <c r="A32" s="1" t="s">
        <v>52</v>
      </c>
      <c r="B32" s="1" t="s">
        <v>53</v>
      </c>
      <c r="C32" s="1" t="s">
        <v>24</v>
      </c>
      <c r="D32" s="1" t="s">
        <v>35</v>
      </c>
      <c r="E32" s="2">
        <v>0</v>
      </c>
      <c r="F32" s="2"/>
      <c r="G32" s="2"/>
      <c r="H32" s="56" t="s">
        <v>134</v>
      </c>
      <c r="I32" s="50" t="s">
        <v>133</v>
      </c>
      <c r="J32" s="80">
        <v>4961</v>
      </c>
      <c r="K32" s="81">
        <v>4961</v>
      </c>
      <c r="L32" s="81">
        <v>4961</v>
      </c>
    </row>
    <row r="33" spans="1:12" ht="26.25" x14ac:dyDescent="0.25">
      <c r="A33" s="1" t="s">
        <v>54</v>
      </c>
      <c r="B33" s="1" t="s">
        <v>53</v>
      </c>
      <c r="C33" s="1" t="s">
        <v>24</v>
      </c>
      <c r="D33" s="1" t="s">
        <v>35</v>
      </c>
      <c r="E33" s="2">
        <v>0</v>
      </c>
      <c r="F33" s="2"/>
      <c r="G33" s="2"/>
      <c r="H33" s="56" t="s">
        <v>135</v>
      </c>
      <c r="I33" s="50" t="s">
        <v>136</v>
      </c>
      <c r="J33" s="80">
        <v>11301</v>
      </c>
      <c r="K33" s="81">
        <v>11301</v>
      </c>
      <c r="L33" s="81">
        <v>11301</v>
      </c>
    </row>
    <row r="34" spans="1:12" ht="26.25" x14ac:dyDescent="0.25">
      <c r="A34" s="1" t="s">
        <v>55</v>
      </c>
      <c r="B34" s="1" t="s">
        <v>53</v>
      </c>
      <c r="C34" s="1" t="s">
        <v>24</v>
      </c>
      <c r="D34" s="1" t="s">
        <v>35</v>
      </c>
      <c r="E34" s="2">
        <v>0</v>
      </c>
      <c r="F34" s="2"/>
      <c r="G34" s="2"/>
      <c r="H34" s="56" t="s">
        <v>161</v>
      </c>
      <c r="I34" s="50" t="s">
        <v>137</v>
      </c>
      <c r="J34" s="80">
        <v>4850</v>
      </c>
      <c r="K34" s="81">
        <v>4850</v>
      </c>
      <c r="L34" s="81">
        <v>4850</v>
      </c>
    </row>
    <row r="35" spans="1:12" s="24" customFormat="1" ht="25.5" x14ac:dyDescent="0.2">
      <c r="A35" s="22" t="s">
        <v>56</v>
      </c>
      <c r="B35" s="22" t="s">
        <v>23</v>
      </c>
      <c r="C35" s="22" t="s">
        <v>24</v>
      </c>
      <c r="D35" s="22" t="s">
        <v>25</v>
      </c>
      <c r="E35" s="23">
        <v>0</v>
      </c>
      <c r="F35" s="23"/>
      <c r="G35" s="23"/>
      <c r="H35" s="55" t="s">
        <v>57</v>
      </c>
      <c r="I35" s="49" t="s">
        <v>58</v>
      </c>
      <c r="J35" s="79">
        <v>5551</v>
      </c>
      <c r="K35" s="82">
        <v>4898</v>
      </c>
      <c r="L35" s="82">
        <v>4898</v>
      </c>
    </row>
    <row r="36" spans="1:12" ht="15" x14ac:dyDescent="0.25">
      <c r="A36" s="1" t="s">
        <v>59</v>
      </c>
      <c r="B36" s="1" t="s">
        <v>34</v>
      </c>
      <c r="C36" s="1" t="s">
        <v>24</v>
      </c>
      <c r="D36" s="1" t="s">
        <v>35</v>
      </c>
      <c r="E36" s="2">
        <v>0</v>
      </c>
      <c r="F36" s="2"/>
      <c r="G36" s="2"/>
      <c r="H36" s="56" t="s">
        <v>60</v>
      </c>
      <c r="I36" s="50" t="s">
        <v>61</v>
      </c>
      <c r="J36" s="80">
        <v>5551</v>
      </c>
      <c r="K36" s="81">
        <v>4898</v>
      </c>
      <c r="L36" s="81">
        <v>4898</v>
      </c>
    </row>
    <row r="37" spans="1:12" s="24" customFormat="1" ht="14.25" x14ac:dyDescent="0.2">
      <c r="A37" s="22" t="s">
        <v>62</v>
      </c>
      <c r="B37" s="22" t="s">
        <v>23</v>
      </c>
      <c r="C37" s="22" t="s">
        <v>24</v>
      </c>
      <c r="D37" s="22" t="s">
        <v>25</v>
      </c>
      <c r="E37" s="23">
        <v>0</v>
      </c>
      <c r="F37" s="23"/>
      <c r="G37" s="23"/>
      <c r="H37" s="55" t="s">
        <v>63</v>
      </c>
      <c r="I37" s="49" t="s">
        <v>64</v>
      </c>
      <c r="J37" s="79">
        <v>2821</v>
      </c>
      <c r="K37" s="82">
        <v>1400</v>
      </c>
      <c r="L37" s="82">
        <v>1400</v>
      </c>
    </row>
    <row r="38" spans="1:12" ht="39" hidden="1" x14ac:dyDescent="0.25">
      <c r="A38" s="1" t="s">
        <v>65</v>
      </c>
      <c r="B38" s="1" t="s">
        <v>34</v>
      </c>
      <c r="C38" s="1" t="s">
        <v>24</v>
      </c>
      <c r="D38" s="1" t="s">
        <v>35</v>
      </c>
      <c r="E38" s="2">
        <v>0</v>
      </c>
      <c r="F38" s="2"/>
      <c r="G38" s="2"/>
      <c r="H38" s="56" t="s">
        <v>66</v>
      </c>
      <c r="I38" s="50" t="s">
        <v>67</v>
      </c>
      <c r="J38" s="80"/>
      <c r="K38" s="81"/>
      <c r="L38" s="81"/>
    </row>
    <row r="39" spans="1:12" ht="63.75" x14ac:dyDescent="0.25">
      <c r="A39" s="1"/>
      <c r="B39" s="1"/>
      <c r="C39" s="1"/>
      <c r="D39" s="1"/>
      <c r="E39" s="2"/>
      <c r="F39" s="2"/>
      <c r="G39" s="2"/>
      <c r="H39" s="61" t="s">
        <v>173</v>
      </c>
      <c r="I39" s="62" t="s">
        <v>174</v>
      </c>
      <c r="J39" s="80">
        <v>2821</v>
      </c>
      <c r="K39" s="81">
        <v>1400</v>
      </c>
      <c r="L39" s="81">
        <v>1400</v>
      </c>
    </row>
    <row r="40" spans="1:12" s="24" customFormat="1" ht="38.25" x14ac:dyDescent="0.2">
      <c r="A40" s="22" t="s">
        <v>68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55" t="s">
        <v>69</v>
      </c>
      <c r="I40" s="49" t="s">
        <v>70</v>
      </c>
      <c r="J40" s="79">
        <v>20708</v>
      </c>
      <c r="K40" s="82">
        <v>19003</v>
      </c>
      <c r="L40" s="82">
        <v>19003</v>
      </c>
    </row>
    <row r="41" spans="1:12" ht="77.25" x14ac:dyDescent="0.25">
      <c r="A41" s="1" t="s">
        <v>71</v>
      </c>
      <c r="B41" s="1" t="s">
        <v>72</v>
      </c>
      <c r="C41" s="1" t="s">
        <v>24</v>
      </c>
      <c r="D41" s="1" t="s">
        <v>73</v>
      </c>
      <c r="E41" s="2">
        <v>0</v>
      </c>
      <c r="F41" s="2"/>
      <c r="G41" s="2"/>
      <c r="H41" s="56" t="s">
        <v>138</v>
      </c>
      <c r="I41" s="50" t="s">
        <v>154</v>
      </c>
      <c r="J41" s="80">
        <v>20207</v>
      </c>
      <c r="K41" s="81">
        <v>18499</v>
      </c>
      <c r="L41" s="81">
        <v>18499</v>
      </c>
    </row>
    <row r="42" spans="1:12" ht="64.5" x14ac:dyDescent="0.25">
      <c r="A42" s="1" t="s">
        <v>74</v>
      </c>
      <c r="B42" s="1" t="s">
        <v>53</v>
      </c>
      <c r="C42" s="1" t="s">
        <v>24</v>
      </c>
      <c r="D42" s="1" t="s">
        <v>73</v>
      </c>
      <c r="E42" s="2">
        <v>0</v>
      </c>
      <c r="F42" s="2"/>
      <c r="G42" s="2"/>
      <c r="H42" s="56" t="s">
        <v>157</v>
      </c>
      <c r="I42" s="50" t="s">
        <v>156</v>
      </c>
      <c r="J42" s="80">
        <v>67</v>
      </c>
      <c r="K42" s="81">
        <v>70</v>
      </c>
      <c r="L42" s="81">
        <v>70</v>
      </c>
    </row>
    <row r="43" spans="1:12" ht="51.75" x14ac:dyDescent="0.25">
      <c r="A43" s="1" t="s">
        <v>75</v>
      </c>
      <c r="B43" s="1" t="s">
        <v>53</v>
      </c>
      <c r="C43" s="1" t="s">
        <v>24</v>
      </c>
      <c r="D43" s="1" t="s">
        <v>73</v>
      </c>
      <c r="E43" s="2">
        <v>0</v>
      </c>
      <c r="F43" s="2"/>
      <c r="G43" s="2"/>
      <c r="H43" s="56" t="s">
        <v>141</v>
      </c>
      <c r="I43" s="50" t="s">
        <v>76</v>
      </c>
      <c r="J43" s="80">
        <v>241</v>
      </c>
      <c r="K43" s="81">
        <v>241</v>
      </c>
      <c r="L43" s="81">
        <v>241</v>
      </c>
    </row>
    <row r="44" spans="1:12" ht="26.25" x14ac:dyDescent="0.25">
      <c r="A44" s="1" t="s">
        <v>77</v>
      </c>
      <c r="B44" s="1" t="s">
        <v>72</v>
      </c>
      <c r="C44" s="1" t="s">
        <v>24</v>
      </c>
      <c r="D44" s="1" t="s">
        <v>73</v>
      </c>
      <c r="E44" s="2">
        <v>0</v>
      </c>
      <c r="F44" s="2"/>
      <c r="G44" s="2"/>
      <c r="H44" s="56" t="s">
        <v>139</v>
      </c>
      <c r="I44" s="50" t="s">
        <v>155</v>
      </c>
      <c r="J44" s="80">
        <v>37</v>
      </c>
      <c r="K44" s="81">
        <v>37</v>
      </c>
      <c r="L44" s="81">
        <v>37</v>
      </c>
    </row>
    <row r="45" spans="1:12" ht="64.5" x14ac:dyDescent="0.25">
      <c r="A45" s="1" t="s">
        <v>78</v>
      </c>
      <c r="B45" s="1" t="s">
        <v>72</v>
      </c>
      <c r="C45" s="1" t="s">
        <v>24</v>
      </c>
      <c r="D45" s="1" t="s">
        <v>73</v>
      </c>
      <c r="E45" s="2">
        <v>0</v>
      </c>
      <c r="F45" s="2"/>
      <c r="G45" s="2"/>
      <c r="H45" s="56" t="s">
        <v>140</v>
      </c>
      <c r="I45" s="50" t="s">
        <v>158</v>
      </c>
      <c r="J45" s="80">
        <v>156</v>
      </c>
      <c r="K45" s="81">
        <v>156</v>
      </c>
      <c r="L45" s="81">
        <v>156</v>
      </c>
    </row>
    <row r="46" spans="1:12" s="24" customFormat="1" ht="14.25" x14ac:dyDescent="0.2">
      <c r="A46" s="22" t="s">
        <v>79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55" t="s">
        <v>80</v>
      </c>
      <c r="I46" s="49" t="s">
        <v>81</v>
      </c>
      <c r="J46" s="79">
        <v>12881</v>
      </c>
      <c r="K46" s="82">
        <v>12881</v>
      </c>
      <c r="L46" s="82">
        <v>12881</v>
      </c>
    </row>
    <row r="47" spans="1:12" ht="26.25" hidden="1" x14ac:dyDescent="0.25">
      <c r="A47" s="1" t="s">
        <v>82</v>
      </c>
      <c r="B47" s="1" t="s">
        <v>34</v>
      </c>
      <c r="C47" s="1" t="s">
        <v>24</v>
      </c>
      <c r="D47" s="1" t="s">
        <v>73</v>
      </c>
      <c r="E47" s="2">
        <v>0</v>
      </c>
      <c r="F47" s="2"/>
      <c r="G47" s="2"/>
      <c r="H47" s="56" t="s">
        <v>83</v>
      </c>
      <c r="I47" s="50" t="s">
        <v>84</v>
      </c>
      <c r="J47" s="80"/>
      <c r="K47" s="81"/>
      <c r="L47" s="81"/>
    </row>
    <row r="48" spans="1:12" ht="51.75" hidden="1" x14ac:dyDescent="0.25">
      <c r="A48" s="1" t="s">
        <v>85</v>
      </c>
      <c r="B48" s="1" t="s">
        <v>34</v>
      </c>
      <c r="C48" s="1" t="s">
        <v>24</v>
      </c>
      <c r="D48" s="1" t="s">
        <v>73</v>
      </c>
      <c r="E48" s="2">
        <v>0</v>
      </c>
      <c r="F48" s="2"/>
      <c r="G48" s="2"/>
      <c r="H48" s="56" t="s">
        <v>86</v>
      </c>
      <c r="I48" s="50" t="s">
        <v>87</v>
      </c>
      <c r="J48" s="80"/>
      <c r="K48" s="81"/>
      <c r="L48" s="81"/>
    </row>
    <row r="49" spans="1:12" ht="15" hidden="1" x14ac:dyDescent="0.25">
      <c r="A49" s="1" t="s">
        <v>88</v>
      </c>
      <c r="B49" s="1" t="s">
        <v>34</v>
      </c>
      <c r="C49" s="1" t="s">
        <v>24</v>
      </c>
      <c r="D49" s="1" t="s">
        <v>73</v>
      </c>
      <c r="E49" s="2">
        <v>0</v>
      </c>
      <c r="F49" s="2"/>
      <c r="G49" s="2"/>
      <c r="H49" s="56" t="s">
        <v>89</v>
      </c>
      <c r="I49" s="50"/>
      <c r="J49" s="80"/>
      <c r="K49" s="81"/>
      <c r="L49" s="81"/>
    </row>
    <row r="50" spans="1:12" ht="39" hidden="1" x14ac:dyDescent="0.25">
      <c r="A50" s="1" t="s">
        <v>90</v>
      </c>
      <c r="B50" s="1" t="s">
        <v>34</v>
      </c>
      <c r="C50" s="1" t="s">
        <v>24</v>
      </c>
      <c r="D50" s="1" t="s">
        <v>73</v>
      </c>
      <c r="E50" s="2">
        <v>0</v>
      </c>
      <c r="F50" s="2"/>
      <c r="G50" s="2"/>
      <c r="H50" s="56" t="s">
        <v>91</v>
      </c>
      <c r="I50" s="50" t="s">
        <v>92</v>
      </c>
      <c r="J50" s="80"/>
      <c r="K50" s="81"/>
      <c r="L50" s="81"/>
    </row>
    <row r="51" spans="1:12" ht="15" x14ac:dyDescent="0.25">
      <c r="A51" s="1"/>
      <c r="B51" s="1"/>
      <c r="C51" s="1"/>
      <c r="D51" s="1"/>
      <c r="E51" s="2"/>
      <c r="F51" s="2"/>
      <c r="G51" s="2"/>
      <c r="H51" s="61" t="s">
        <v>175</v>
      </c>
      <c r="I51" s="61" t="s">
        <v>176</v>
      </c>
      <c r="J51" s="80">
        <v>12881</v>
      </c>
      <c r="K51" s="81">
        <v>12881</v>
      </c>
      <c r="L51" s="81">
        <v>12881</v>
      </c>
    </row>
    <row r="52" spans="1:12" s="24" customFormat="1" ht="25.5" x14ac:dyDescent="0.2">
      <c r="A52" s="22" t="s">
        <v>93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55" t="s">
        <v>94</v>
      </c>
      <c r="I52" s="49" t="s">
        <v>95</v>
      </c>
      <c r="J52" s="79">
        <v>50</v>
      </c>
      <c r="K52" s="82">
        <v>50</v>
      </c>
      <c r="L52" s="82">
        <v>50</v>
      </c>
    </row>
    <row r="53" spans="1:12" ht="26.25" hidden="1" x14ac:dyDescent="0.25">
      <c r="A53" s="1" t="s">
        <v>96</v>
      </c>
      <c r="B53" s="1" t="s">
        <v>53</v>
      </c>
      <c r="C53" s="1" t="s">
        <v>24</v>
      </c>
      <c r="D53" s="1" t="s">
        <v>97</v>
      </c>
      <c r="E53" s="2">
        <v>0</v>
      </c>
      <c r="F53" s="2"/>
      <c r="G53" s="2"/>
      <c r="H53" s="56" t="s">
        <v>98</v>
      </c>
      <c r="I53" s="50" t="s">
        <v>99</v>
      </c>
      <c r="J53" s="80"/>
      <c r="K53" s="81"/>
      <c r="L53" s="81"/>
    </row>
    <row r="54" spans="1:12" s="24" customFormat="1" ht="25.5" x14ac:dyDescent="0.2">
      <c r="A54" s="22" t="s">
        <v>100</v>
      </c>
      <c r="B54" s="22" t="s">
        <v>23</v>
      </c>
      <c r="C54" s="22" t="s">
        <v>24</v>
      </c>
      <c r="D54" s="22" t="s">
        <v>25</v>
      </c>
      <c r="E54" s="23">
        <v>0</v>
      </c>
      <c r="F54" s="23"/>
      <c r="G54" s="23"/>
      <c r="H54" s="55" t="s">
        <v>101</v>
      </c>
      <c r="I54" s="49" t="s">
        <v>102</v>
      </c>
      <c r="J54" s="79">
        <v>5640</v>
      </c>
      <c r="K54" s="82">
        <v>5000</v>
      </c>
      <c r="L54" s="82">
        <v>5000</v>
      </c>
    </row>
    <row r="55" spans="1:12" ht="77.25" x14ac:dyDescent="0.25">
      <c r="A55" s="1" t="s">
        <v>103</v>
      </c>
      <c r="B55" s="1" t="s">
        <v>72</v>
      </c>
      <c r="C55" s="1" t="s">
        <v>24</v>
      </c>
      <c r="D55" s="1" t="s">
        <v>104</v>
      </c>
      <c r="E55" s="2">
        <v>0</v>
      </c>
      <c r="F55" s="2"/>
      <c r="G55" s="2"/>
      <c r="H55" s="56" t="s">
        <v>144</v>
      </c>
      <c r="I55" s="50" t="s">
        <v>159</v>
      </c>
      <c r="J55" s="80">
        <v>1208.5</v>
      </c>
      <c r="K55" s="106">
        <v>0</v>
      </c>
      <c r="L55" s="106">
        <v>0</v>
      </c>
    </row>
    <row r="56" spans="1:12" ht="39" x14ac:dyDescent="0.25">
      <c r="A56" s="1" t="s">
        <v>105</v>
      </c>
      <c r="B56" s="1" t="s">
        <v>72</v>
      </c>
      <c r="C56" s="1" t="s">
        <v>24</v>
      </c>
      <c r="D56" s="1" t="s">
        <v>106</v>
      </c>
      <c r="E56" s="2">
        <v>0</v>
      </c>
      <c r="F56" s="2"/>
      <c r="G56" s="2"/>
      <c r="H56" s="56" t="s">
        <v>146</v>
      </c>
      <c r="I56" s="50" t="s">
        <v>145</v>
      </c>
      <c r="J56" s="80">
        <v>4231.5</v>
      </c>
      <c r="K56" s="81">
        <v>4800</v>
      </c>
      <c r="L56" s="81">
        <v>4800</v>
      </c>
    </row>
    <row r="57" spans="1:12" ht="64.5" x14ac:dyDescent="0.25">
      <c r="A57" s="1" t="s">
        <v>107</v>
      </c>
      <c r="B57" s="1" t="s">
        <v>72</v>
      </c>
      <c r="C57" s="1" t="s">
        <v>24</v>
      </c>
      <c r="D57" s="1" t="s">
        <v>106</v>
      </c>
      <c r="E57" s="2">
        <v>0</v>
      </c>
      <c r="F57" s="2"/>
      <c r="G57" s="2"/>
      <c r="H57" s="56" t="s">
        <v>147</v>
      </c>
      <c r="I57" s="50" t="s">
        <v>160</v>
      </c>
      <c r="J57" s="80">
        <v>200</v>
      </c>
      <c r="K57" s="81">
        <v>200</v>
      </c>
      <c r="L57" s="81">
        <v>200</v>
      </c>
    </row>
    <row r="58" spans="1:12" s="24" customFormat="1" ht="14.25" x14ac:dyDescent="0.2">
      <c r="A58" s="22" t="s">
        <v>108</v>
      </c>
      <c r="B58" s="22" t="s">
        <v>23</v>
      </c>
      <c r="C58" s="22" t="s">
        <v>24</v>
      </c>
      <c r="D58" s="22" t="s">
        <v>25</v>
      </c>
      <c r="E58" s="23">
        <v>0</v>
      </c>
      <c r="F58" s="23"/>
      <c r="G58" s="23"/>
      <c r="H58" s="55" t="s">
        <v>109</v>
      </c>
      <c r="I58" s="49" t="s">
        <v>110</v>
      </c>
      <c r="J58" s="79">
        <v>2000</v>
      </c>
      <c r="K58" s="82">
        <v>2000</v>
      </c>
      <c r="L58" s="82">
        <v>2000</v>
      </c>
    </row>
    <row r="59" spans="1:12" ht="77.25" hidden="1" x14ac:dyDescent="0.25">
      <c r="A59" s="1" t="s">
        <v>111</v>
      </c>
      <c r="B59" s="1" t="s">
        <v>72</v>
      </c>
      <c r="C59" s="1" t="s">
        <v>24</v>
      </c>
      <c r="D59" s="1" t="s">
        <v>112</v>
      </c>
      <c r="E59" s="2">
        <v>0</v>
      </c>
      <c r="F59" s="2"/>
      <c r="G59" s="2"/>
      <c r="H59" s="56" t="s">
        <v>148</v>
      </c>
      <c r="I59" s="51" t="s">
        <v>149</v>
      </c>
      <c r="J59" s="83"/>
      <c r="K59" s="81"/>
      <c r="L59" s="81"/>
    </row>
    <row r="60" spans="1:12" ht="15" x14ac:dyDescent="0.25">
      <c r="A60" s="1"/>
      <c r="B60" s="1"/>
      <c r="C60" s="1"/>
      <c r="D60" s="1"/>
      <c r="E60" s="2"/>
      <c r="F60" s="2"/>
      <c r="G60" s="2"/>
      <c r="H60" s="63" t="s">
        <v>177</v>
      </c>
      <c r="I60" s="63" t="s">
        <v>178</v>
      </c>
      <c r="J60" s="84">
        <v>4533</v>
      </c>
      <c r="K60" s="94">
        <v>0</v>
      </c>
      <c r="L60" s="94">
        <v>0</v>
      </c>
    </row>
    <row r="61" spans="1:12" ht="15" x14ac:dyDescent="0.25">
      <c r="A61" s="1"/>
      <c r="B61" s="1"/>
      <c r="C61" s="1"/>
      <c r="D61" s="1"/>
      <c r="E61" s="2"/>
      <c r="F61" s="2"/>
      <c r="G61" s="2"/>
      <c r="H61" s="55" t="s">
        <v>179</v>
      </c>
      <c r="I61" s="64" t="s">
        <v>180</v>
      </c>
      <c r="J61" s="84">
        <v>3162</v>
      </c>
      <c r="K61" s="94">
        <v>0</v>
      </c>
      <c r="L61" s="94">
        <v>0</v>
      </c>
    </row>
    <row r="62" spans="1:12" ht="24.75" x14ac:dyDescent="0.25">
      <c r="A62" s="1"/>
      <c r="B62" s="1"/>
      <c r="C62" s="1"/>
      <c r="D62" s="1"/>
      <c r="E62" s="2"/>
      <c r="F62" s="2"/>
      <c r="G62" s="2"/>
      <c r="H62" s="56" t="s">
        <v>181</v>
      </c>
      <c r="I62" s="65" t="s">
        <v>182</v>
      </c>
      <c r="J62" s="83">
        <v>3162</v>
      </c>
      <c r="K62" s="94">
        <v>0</v>
      </c>
      <c r="L62" s="94">
        <v>0</v>
      </c>
    </row>
    <row r="63" spans="1:12" ht="15" x14ac:dyDescent="0.25">
      <c r="A63" s="1"/>
      <c r="B63" s="1"/>
      <c r="C63" s="1"/>
      <c r="D63" s="1"/>
      <c r="E63" s="2"/>
      <c r="F63" s="2"/>
      <c r="G63" s="2"/>
      <c r="H63" s="55" t="s">
        <v>183</v>
      </c>
      <c r="I63" s="64" t="s">
        <v>184</v>
      </c>
      <c r="J63" s="84">
        <v>1371</v>
      </c>
      <c r="K63" s="94">
        <v>0</v>
      </c>
      <c r="L63" s="94">
        <v>0</v>
      </c>
    </row>
    <row r="64" spans="1:12" ht="15" x14ac:dyDescent="0.25">
      <c r="A64" s="1"/>
      <c r="B64" s="1"/>
      <c r="C64" s="1"/>
      <c r="D64" s="1"/>
      <c r="E64" s="2"/>
      <c r="F64" s="2"/>
      <c r="G64" s="2"/>
      <c r="H64" s="56" t="s">
        <v>185</v>
      </c>
      <c r="I64" s="65" t="s">
        <v>186</v>
      </c>
      <c r="J64" s="83">
        <v>1371</v>
      </c>
      <c r="K64" s="94">
        <v>0</v>
      </c>
      <c r="L64" s="94">
        <v>0</v>
      </c>
    </row>
    <row r="65" spans="1:12" s="24" customFormat="1" ht="14.25" x14ac:dyDescent="0.2">
      <c r="A65" s="22" t="s">
        <v>113</v>
      </c>
      <c r="B65" s="22" t="s">
        <v>23</v>
      </c>
      <c r="C65" s="22" t="s">
        <v>24</v>
      </c>
      <c r="D65" s="22" t="s">
        <v>25</v>
      </c>
      <c r="E65" s="23">
        <v>0</v>
      </c>
      <c r="F65" s="23"/>
      <c r="G65" s="23"/>
      <c r="H65" s="55" t="s">
        <v>114</v>
      </c>
      <c r="I65" s="49" t="s">
        <v>115</v>
      </c>
      <c r="J65" s="79">
        <f>J67+J70+J82+J88</f>
        <v>554172.53</v>
      </c>
      <c r="K65" s="79">
        <f>K67+K70+K82+K88</f>
        <v>587267.26</v>
      </c>
      <c r="L65" s="79">
        <f>L67+L70+L82</f>
        <v>505880.01</v>
      </c>
    </row>
    <row r="66" spans="1:12" s="24" customFormat="1" ht="25.5" x14ac:dyDescent="0.2">
      <c r="A66" s="22" t="s">
        <v>116</v>
      </c>
      <c r="B66" s="22" t="s">
        <v>23</v>
      </c>
      <c r="C66" s="22" t="s">
        <v>24</v>
      </c>
      <c r="D66" s="22" t="s">
        <v>25</v>
      </c>
      <c r="E66" s="23">
        <v>0</v>
      </c>
      <c r="F66" s="23"/>
      <c r="G66" s="23"/>
      <c r="H66" s="55" t="s">
        <v>117</v>
      </c>
      <c r="I66" s="49" t="s">
        <v>118</v>
      </c>
      <c r="J66" s="79">
        <f>J67+J70+J82</f>
        <v>530272.53</v>
      </c>
      <c r="K66" s="79">
        <f>K67+K70+K82</f>
        <v>563367.26</v>
      </c>
      <c r="L66" s="79">
        <f>L67+L70+L82</f>
        <v>505880.01</v>
      </c>
    </row>
    <row r="67" spans="1:12" s="24" customFormat="1" ht="14.25" x14ac:dyDescent="0.2">
      <c r="A67" s="22"/>
      <c r="B67" s="22"/>
      <c r="C67" s="22"/>
      <c r="D67" s="22"/>
      <c r="E67" s="23"/>
      <c r="F67" s="23"/>
      <c r="G67" s="23"/>
      <c r="H67" s="63" t="s">
        <v>187</v>
      </c>
      <c r="I67" s="63" t="s">
        <v>188</v>
      </c>
      <c r="J67" s="79">
        <f>J68+J69</f>
        <v>55211.4</v>
      </c>
      <c r="K67" s="79">
        <f>K68+K69</f>
        <v>55211.4</v>
      </c>
      <c r="L67" s="101">
        <f>L68+L69</f>
        <v>55211.4</v>
      </c>
    </row>
    <row r="68" spans="1:12" ht="32.25" customHeight="1" x14ac:dyDescent="0.25">
      <c r="A68" s="1" t="s">
        <v>119</v>
      </c>
      <c r="B68" s="1" t="s">
        <v>72</v>
      </c>
      <c r="C68" s="1" t="s">
        <v>24</v>
      </c>
      <c r="D68" s="1" t="s">
        <v>120</v>
      </c>
      <c r="E68" s="2">
        <v>0</v>
      </c>
      <c r="F68" s="2"/>
      <c r="G68" s="2"/>
      <c r="H68" s="56" t="s">
        <v>142</v>
      </c>
      <c r="I68" s="61" t="s">
        <v>189</v>
      </c>
      <c r="J68" s="80">
        <v>53889</v>
      </c>
      <c r="K68" s="80">
        <v>53889</v>
      </c>
      <c r="L68" s="85">
        <v>53889</v>
      </c>
    </row>
    <row r="69" spans="1:12" ht="28.5" customHeight="1" x14ac:dyDescent="0.25">
      <c r="A69" s="1" t="s">
        <v>119</v>
      </c>
      <c r="B69" s="1" t="s">
        <v>53</v>
      </c>
      <c r="C69" s="1" t="s">
        <v>24</v>
      </c>
      <c r="D69" s="1" t="s">
        <v>120</v>
      </c>
      <c r="E69" s="2">
        <v>0</v>
      </c>
      <c r="F69" s="2"/>
      <c r="G69" s="2"/>
      <c r="H69" s="56" t="s">
        <v>143</v>
      </c>
      <c r="I69" s="61" t="s">
        <v>190</v>
      </c>
      <c r="J69" s="80">
        <v>1322.4</v>
      </c>
      <c r="K69" s="81">
        <v>1322.4</v>
      </c>
      <c r="L69" s="81">
        <v>1322.4</v>
      </c>
    </row>
    <row r="70" spans="1:12" ht="15.75" customHeight="1" x14ac:dyDescent="0.25">
      <c r="A70" s="1"/>
      <c r="B70" s="1"/>
      <c r="C70" s="1"/>
      <c r="D70" s="1"/>
      <c r="E70" s="2"/>
      <c r="F70" s="2"/>
      <c r="G70" s="2"/>
      <c r="H70" s="63" t="s">
        <v>212</v>
      </c>
      <c r="I70" s="63" t="s">
        <v>191</v>
      </c>
      <c r="J70" s="79">
        <f>J71+J72+J73+J74+J75+J76+J77+J78+J79+J80+J81</f>
        <v>86807.4</v>
      </c>
      <c r="K70" s="79">
        <f>K71+K72+K73+K74+K75+K76+K77+K78+K79+K80+K81</f>
        <v>117469.4</v>
      </c>
      <c r="L70" s="79">
        <f>L71+L72+L73+L74+L75+L76+L77+L78+L79+L80+L81</f>
        <v>59842.399999999994</v>
      </c>
    </row>
    <row r="71" spans="1:12" ht="42.75" customHeight="1" x14ac:dyDescent="0.25">
      <c r="A71" s="1"/>
      <c r="B71" s="1"/>
      <c r="C71" s="1"/>
      <c r="D71" s="1"/>
      <c r="E71" s="2"/>
      <c r="F71" s="2"/>
      <c r="G71" s="2"/>
      <c r="H71" s="61" t="s">
        <v>225</v>
      </c>
      <c r="I71" s="53" t="s">
        <v>223</v>
      </c>
      <c r="J71" s="80">
        <v>744.3</v>
      </c>
      <c r="K71" s="80">
        <v>790.5</v>
      </c>
      <c r="L71" s="106">
        <v>0</v>
      </c>
    </row>
    <row r="72" spans="1:12" ht="89.25" x14ac:dyDescent="0.25">
      <c r="A72" s="1" t="s">
        <v>121</v>
      </c>
      <c r="B72" s="1" t="s">
        <v>72</v>
      </c>
      <c r="C72" s="1" t="s">
        <v>24</v>
      </c>
      <c r="D72" s="1" t="s">
        <v>120</v>
      </c>
      <c r="E72" s="2">
        <v>0</v>
      </c>
      <c r="F72" s="2"/>
      <c r="G72" s="2"/>
      <c r="H72" s="57" t="s">
        <v>213</v>
      </c>
      <c r="I72" s="52" t="s">
        <v>196</v>
      </c>
      <c r="J72" s="86">
        <v>10337.799999999999</v>
      </c>
      <c r="K72" s="87">
        <v>16836.099999999999</v>
      </c>
      <c r="L72" s="94">
        <v>0</v>
      </c>
    </row>
    <row r="73" spans="1:12" ht="25.5" x14ac:dyDescent="0.25">
      <c r="A73" s="1"/>
      <c r="B73" s="1"/>
      <c r="C73" s="1"/>
      <c r="D73" s="1"/>
      <c r="E73" s="2"/>
      <c r="F73" s="2"/>
      <c r="G73" s="2"/>
      <c r="H73" s="95" t="s">
        <v>227</v>
      </c>
      <c r="I73" s="52" t="s">
        <v>228</v>
      </c>
      <c r="J73" s="86">
        <v>22723.1</v>
      </c>
      <c r="K73" s="87">
        <v>22723.1</v>
      </c>
      <c r="L73" s="94">
        <v>0</v>
      </c>
    </row>
    <row r="74" spans="1:12" ht="39" x14ac:dyDescent="0.25">
      <c r="A74" s="1"/>
      <c r="B74" s="1"/>
      <c r="C74" s="1"/>
      <c r="D74" s="1"/>
      <c r="E74" s="2"/>
      <c r="F74" s="2"/>
      <c r="G74" s="2"/>
      <c r="H74" s="95" t="s">
        <v>193</v>
      </c>
      <c r="I74" s="96" t="s">
        <v>197</v>
      </c>
      <c r="J74" s="97">
        <v>82</v>
      </c>
      <c r="K74" s="87">
        <v>82</v>
      </c>
      <c r="L74" s="94">
        <v>0</v>
      </c>
    </row>
    <row r="75" spans="1:12" ht="52.5" customHeight="1" x14ac:dyDescent="0.25">
      <c r="A75" s="1"/>
      <c r="B75" s="1"/>
      <c r="C75" s="1"/>
      <c r="D75" s="1"/>
      <c r="E75" s="2"/>
      <c r="F75" s="2"/>
      <c r="G75" s="2"/>
      <c r="H75" s="66" t="s">
        <v>208</v>
      </c>
      <c r="I75" s="53" t="s">
        <v>163</v>
      </c>
      <c r="J75" s="86">
        <v>17500.2</v>
      </c>
      <c r="K75" s="87">
        <v>15895.6</v>
      </c>
      <c r="L75" s="87">
        <v>15286.7</v>
      </c>
    </row>
    <row r="76" spans="1:12" ht="52.5" customHeight="1" x14ac:dyDescent="0.25">
      <c r="A76" s="1"/>
      <c r="B76" s="1"/>
      <c r="C76" s="1"/>
      <c r="D76" s="1"/>
      <c r="E76" s="2"/>
      <c r="F76" s="2"/>
      <c r="G76" s="2"/>
      <c r="H76" s="104" t="s">
        <v>207</v>
      </c>
      <c r="I76" s="50" t="s">
        <v>194</v>
      </c>
      <c r="J76" s="94">
        <v>0</v>
      </c>
      <c r="K76" s="87">
        <v>41500</v>
      </c>
      <c r="L76" s="87">
        <v>41500</v>
      </c>
    </row>
    <row r="77" spans="1:12" ht="42" customHeight="1" x14ac:dyDescent="0.25">
      <c r="A77" s="1"/>
      <c r="B77" s="1"/>
      <c r="C77" s="1"/>
      <c r="D77" s="1"/>
      <c r="E77" s="2"/>
      <c r="F77" s="2"/>
      <c r="G77" s="2"/>
      <c r="H77" s="57" t="s">
        <v>214</v>
      </c>
      <c r="I77" s="50" t="s">
        <v>195</v>
      </c>
      <c r="J77" s="94">
        <v>100</v>
      </c>
      <c r="K77" s="94">
        <v>19</v>
      </c>
      <c r="L77" s="94">
        <v>628.1</v>
      </c>
    </row>
    <row r="78" spans="1:12" ht="24.75" customHeight="1" x14ac:dyDescent="0.25">
      <c r="A78" s="1"/>
      <c r="B78" s="1"/>
      <c r="C78" s="1"/>
      <c r="D78" s="1"/>
      <c r="E78" s="2"/>
      <c r="F78" s="2"/>
      <c r="G78" s="2"/>
      <c r="H78" s="95" t="s">
        <v>215</v>
      </c>
      <c r="I78" s="96" t="s">
        <v>198</v>
      </c>
      <c r="J78" s="94">
        <v>0</v>
      </c>
      <c r="K78" s="87">
        <v>5403</v>
      </c>
      <c r="L78" s="94">
        <v>0</v>
      </c>
    </row>
    <row r="79" spans="1:12" ht="26.25" x14ac:dyDescent="0.25">
      <c r="A79" s="1" t="s">
        <v>122</v>
      </c>
      <c r="B79" s="1" t="s">
        <v>53</v>
      </c>
      <c r="C79" s="1" t="s">
        <v>24</v>
      </c>
      <c r="D79" s="1" t="s">
        <v>120</v>
      </c>
      <c r="E79" s="2">
        <v>0</v>
      </c>
      <c r="F79" s="2"/>
      <c r="G79" s="2"/>
      <c r="H79" s="56" t="s">
        <v>209</v>
      </c>
      <c r="I79" s="50" t="s">
        <v>199</v>
      </c>
      <c r="J79" s="80">
        <v>4514.7</v>
      </c>
      <c r="K79" s="81">
        <v>4985.7</v>
      </c>
      <c r="L79" s="94">
        <v>0</v>
      </c>
    </row>
    <row r="80" spans="1:12" ht="64.5" x14ac:dyDescent="0.25">
      <c r="A80" s="1"/>
      <c r="B80" s="1"/>
      <c r="C80" s="1"/>
      <c r="D80" s="1"/>
      <c r="E80" s="2"/>
      <c r="F80" s="2"/>
      <c r="G80" s="2"/>
      <c r="H80" s="56" t="s">
        <v>224</v>
      </c>
      <c r="I80" s="50" t="s">
        <v>226</v>
      </c>
      <c r="J80" s="94">
        <v>0</v>
      </c>
      <c r="K80" s="87">
        <v>6806.8</v>
      </c>
      <c r="L80" s="94">
        <v>0</v>
      </c>
    </row>
    <row r="81" spans="1:12" ht="50.25" customHeight="1" x14ac:dyDescent="0.25">
      <c r="A81" s="1"/>
      <c r="B81" s="1"/>
      <c r="C81" s="1"/>
      <c r="D81" s="1"/>
      <c r="E81" s="2"/>
      <c r="F81" s="2"/>
      <c r="G81" s="2"/>
      <c r="H81" s="66" t="s">
        <v>210</v>
      </c>
      <c r="I81" s="103" t="s">
        <v>200</v>
      </c>
      <c r="J81" s="86">
        <v>30805.3</v>
      </c>
      <c r="K81" s="87">
        <v>2427.6</v>
      </c>
      <c r="L81" s="87">
        <v>2427.6</v>
      </c>
    </row>
    <row r="82" spans="1:12" ht="38.25" customHeight="1" x14ac:dyDescent="0.25">
      <c r="A82" s="1" t="s">
        <v>123</v>
      </c>
      <c r="B82" s="1" t="s">
        <v>72</v>
      </c>
      <c r="C82" s="1" t="s">
        <v>24</v>
      </c>
      <c r="D82" s="1" t="s">
        <v>120</v>
      </c>
      <c r="E82" s="2">
        <v>0</v>
      </c>
      <c r="F82" s="2"/>
      <c r="G82" s="2"/>
      <c r="H82" s="67" t="s">
        <v>162</v>
      </c>
      <c r="I82" s="100" t="s">
        <v>201</v>
      </c>
      <c r="J82" s="98">
        <f>J83+J84+J85+J86+J87</f>
        <v>388253.73</v>
      </c>
      <c r="K82" s="98">
        <f>K83+K84+K85+K86+K87</f>
        <v>390686.45999999996</v>
      </c>
      <c r="L82" s="99">
        <f>L83+L84+L85+L86+L87</f>
        <v>390826.21</v>
      </c>
    </row>
    <row r="83" spans="1:12" ht="34.5" customHeight="1" x14ac:dyDescent="0.25">
      <c r="A83" s="1"/>
      <c r="B83" s="1"/>
      <c r="C83" s="1"/>
      <c r="D83" s="1"/>
      <c r="E83" s="2"/>
      <c r="F83" s="2"/>
      <c r="G83" s="2"/>
      <c r="H83" s="66" t="s">
        <v>216</v>
      </c>
      <c r="I83" s="68" t="s">
        <v>202</v>
      </c>
      <c r="J83" s="86">
        <v>384003.2</v>
      </c>
      <c r="K83" s="87">
        <v>386299</v>
      </c>
      <c r="L83" s="87">
        <v>386293.8</v>
      </c>
    </row>
    <row r="84" spans="1:12" ht="67.5" customHeight="1" x14ac:dyDescent="0.25">
      <c r="A84" s="1" t="s">
        <v>124</v>
      </c>
      <c r="B84" s="1" t="s">
        <v>72</v>
      </c>
      <c r="C84" s="1" t="s">
        <v>24</v>
      </c>
      <c r="D84" s="1" t="s">
        <v>120</v>
      </c>
      <c r="E84" s="2">
        <v>0</v>
      </c>
      <c r="F84" s="2"/>
      <c r="G84" s="2"/>
      <c r="H84" s="66" t="s">
        <v>217</v>
      </c>
      <c r="I84" s="68" t="s">
        <v>203</v>
      </c>
      <c r="J84" s="86">
        <v>1160</v>
      </c>
      <c r="K84" s="87">
        <v>1160</v>
      </c>
      <c r="L84" s="87">
        <v>1160</v>
      </c>
    </row>
    <row r="85" spans="1:12" ht="57.75" customHeight="1" x14ac:dyDescent="0.25">
      <c r="A85" s="1" t="s">
        <v>125</v>
      </c>
      <c r="B85" s="1" t="s">
        <v>53</v>
      </c>
      <c r="C85" s="1" t="s">
        <v>24</v>
      </c>
      <c r="D85" s="1" t="s">
        <v>120</v>
      </c>
      <c r="E85" s="2">
        <v>0</v>
      </c>
      <c r="F85" s="2"/>
      <c r="G85" s="2"/>
      <c r="H85" s="56" t="s">
        <v>218</v>
      </c>
      <c r="I85" s="50" t="s">
        <v>204</v>
      </c>
      <c r="J85" s="80">
        <v>1646.73</v>
      </c>
      <c r="K85" s="81">
        <v>1706.26</v>
      </c>
      <c r="L85" s="81">
        <v>1768.21</v>
      </c>
    </row>
    <row r="86" spans="1:12" ht="59.25" customHeight="1" x14ac:dyDescent="0.25">
      <c r="A86" s="1" t="s">
        <v>126</v>
      </c>
      <c r="B86" s="1" t="s">
        <v>72</v>
      </c>
      <c r="C86" s="1" t="s">
        <v>24</v>
      </c>
      <c r="D86" s="1" t="s">
        <v>120</v>
      </c>
      <c r="E86" s="2">
        <v>0</v>
      </c>
      <c r="F86" s="2"/>
      <c r="G86" s="2"/>
      <c r="H86" s="56" t="s">
        <v>219</v>
      </c>
      <c r="I86" s="102" t="s">
        <v>205</v>
      </c>
      <c r="J86" s="80">
        <v>7</v>
      </c>
      <c r="K86" s="81">
        <v>4.5999999999999996</v>
      </c>
      <c r="L86" s="81">
        <v>31.3</v>
      </c>
    </row>
    <row r="87" spans="1:12" ht="36" customHeight="1" x14ac:dyDescent="0.25">
      <c r="A87" s="1" t="s">
        <v>127</v>
      </c>
      <c r="B87" s="1" t="s">
        <v>72</v>
      </c>
      <c r="C87" s="1" t="s">
        <v>24</v>
      </c>
      <c r="D87" s="1" t="s">
        <v>120</v>
      </c>
      <c r="E87" s="2">
        <v>0</v>
      </c>
      <c r="F87" s="2"/>
      <c r="G87" s="2"/>
      <c r="H87" s="58" t="s">
        <v>220</v>
      </c>
      <c r="I87" s="68" t="s">
        <v>206</v>
      </c>
      <c r="J87" s="86">
        <v>1436.8</v>
      </c>
      <c r="K87" s="87">
        <v>1516.6</v>
      </c>
      <c r="L87" s="87">
        <v>1572.9</v>
      </c>
    </row>
    <row r="88" spans="1:12" ht="20.25" customHeight="1" x14ac:dyDescent="0.25">
      <c r="A88" s="1"/>
      <c r="B88" s="1"/>
      <c r="C88" s="1"/>
      <c r="D88" s="1"/>
      <c r="E88" s="2"/>
      <c r="F88" s="2"/>
      <c r="G88" s="2"/>
      <c r="H88" s="58" t="s">
        <v>231</v>
      </c>
      <c r="I88" s="49" t="s">
        <v>229</v>
      </c>
      <c r="J88" s="98">
        <v>23900</v>
      </c>
      <c r="K88" s="110">
        <v>23900</v>
      </c>
      <c r="L88" s="110">
        <v>0</v>
      </c>
    </row>
    <row r="89" spans="1:12" ht="36" customHeight="1" x14ac:dyDescent="0.25">
      <c r="A89" s="1"/>
      <c r="B89" s="1"/>
      <c r="C89" s="1"/>
      <c r="D89" s="1"/>
      <c r="E89" s="2"/>
      <c r="F89" s="2"/>
      <c r="G89" s="2"/>
      <c r="H89" s="58" t="s">
        <v>230</v>
      </c>
      <c r="I89" s="68" t="s">
        <v>232</v>
      </c>
      <c r="J89" s="86">
        <v>23900</v>
      </c>
      <c r="K89" s="94">
        <v>23900</v>
      </c>
      <c r="L89" s="94">
        <v>0</v>
      </c>
    </row>
    <row r="90" spans="1:12" x14ac:dyDescent="0.25">
      <c r="A90" s="25"/>
      <c r="B90" s="25"/>
      <c r="C90" s="25"/>
      <c r="D90" s="25"/>
      <c r="E90" s="26"/>
      <c r="F90" s="27"/>
      <c r="G90" s="27"/>
      <c r="H90" s="59"/>
      <c r="I90" s="54" t="s">
        <v>128</v>
      </c>
      <c r="J90" s="79">
        <f>J22+J65</f>
        <v>901597.53</v>
      </c>
      <c r="K90" s="79">
        <f>K22+K65</f>
        <v>935132.26</v>
      </c>
      <c r="L90" s="101">
        <f>L22+L65</f>
        <v>863514.01</v>
      </c>
    </row>
    <row r="91" spans="1:12" hidden="1" x14ac:dyDescent="0.25">
      <c r="A91" s="25"/>
      <c r="B91" s="25"/>
      <c r="C91" s="25"/>
      <c r="D91" s="25"/>
      <c r="E91" s="26"/>
      <c r="F91" s="27"/>
      <c r="G91" s="27"/>
      <c r="H91" s="36"/>
      <c r="I91" s="37" t="s">
        <v>129</v>
      </c>
      <c r="J91" s="88"/>
      <c r="K91" s="88"/>
      <c r="L91" s="89">
        <f>L92-L90</f>
        <v>-137176.01</v>
      </c>
    </row>
    <row r="92" spans="1:12" hidden="1" x14ac:dyDescent="0.25">
      <c r="A92" s="25"/>
      <c r="B92" s="25"/>
      <c r="C92" s="25"/>
      <c r="D92" s="25"/>
      <c r="E92" s="26"/>
      <c r="F92" s="27"/>
      <c r="G92" s="27"/>
      <c r="H92" s="28"/>
      <c r="I92" s="32" t="s">
        <v>130</v>
      </c>
      <c r="J92" s="90"/>
      <c r="K92" s="90"/>
      <c r="L92" s="91">
        <f>E21</f>
        <v>726338</v>
      </c>
    </row>
    <row r="93" spans="1:12" ht="15" x14ac:dyDescent="0.25">
      <c r="H93" s="59"/>
      <c r="I93" s="54" t="s">
        <v>192</v>
      </c>
      <c r="J93" s="92">
        <f>J90-J94</f>
        <v>-11291.669999999925</v>
      </c>
      <c r="K93" s="109">
        <f>K90-K94</f>
        <v>-4.0000000037252903E-2</v>
      </c>
      <c r="L93" s="92">
        <f t="shared" ref="L93" si="0">L90-L94</f>
        <v>1.0000000009313226E-2</v>
      </c>
    </row>
    <row r="94" spans="1:12" ht="15" x14ac:dyDescent="0.25">
      <c r="H94" s="59"/>
      <c r="I94" s="54" t="s">
        <v>130</v>
      </c>
      <c r="J94" s="93">
        <v>912889.2</v>
      </c>
      <c r="K94" s="79">
        <v>935132.3</v>
      </c>
      <c r="L94" s="101">
        <v>863514</v>
      </c>
    </row>
  </sheetData>
  <mergeCells count="9">
    <mergeCell ref="H15:L15"/>
    <mergeCell ref="H17:H18"/>
    <mergeCell ref="I17:I18"/>
    <mergeCell ref="J17:L17"/>
    <mergeCell ref="I2:L2"/>
    <mergeCell ref="I3:L3"/>
    <mergeCell ref="I4:L4"/>
    <mergeCell ref="I5:L5"/>
    <mergeCell ref="I6:L6"/>
  </mergeCells>
  <phoneticPr fontId="8" type="noConversion"/>
  <pageMargins left="0.78740157480314965" right="0.6692913385826772" top="0.43307086614173229" bottom="0.74803149606299213" header="0.31496062992125984" footer="0.31496062992125984"/>
  <pageSetup paperSize="9" scale="6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NagovitsinaTA</cp:lastModifiedBy>
  <cp:lastPrinted>2023-02-06T06:22:53Z</cp:lastPrinted>
  <dcterms:created xsi:type="dcterms:W3CDTF">2020-11-15T17:15:43Z</dcterms:created>
  <dcterms:modified xsi:type="dcterms:W3CDTF">2023-02-06T06:23:26Z</dcterms:modified>
</cp:coreProperties>
</file>