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8195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7" i="1" l="1"/>
  <c r="F56" i="1" s="1"/>
  <c r="F21" i="1"/>
  <c r="F70" i="1" s="1"/>
  <c r="J72" i="1"/>
  <c r="H72" i="1"/>
  <c r="F72" i="1"/>
  <c r="J70" i="1"/>
  <c r="J71" i="1" s="1"/>
  <c r="H70" i="1"/>
  <c r="H71" i="1"/>
  <c r="J17" i="1"/>
  <c r="H17" i="1"/>
  <c r="F71" i="1" l="1"/>
</calcChain>
</file>

<file path=xl/sharedStrings.xml><?xml version="1.0" encoding="utf-8"?>
<sst xmlns="http://schemas.openxmlformats.org/spreadsheetml/2006/main" count="291" uniqueCount="151">
  <si>
    <t>в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</si>
  <si>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</si>
  <si>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</si>
  <si>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</si>
  <si>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</si>
  <si>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</si>
  <si>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</si>
  <si>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Вариант=Якшур-Бодьинский 2017;
Табл=Наименования доходов;
Наименования;</t>
  </si>
  <si>
    <t>Вариант=Якшур-Бодьинский 2017;
Табл=Проект 2017 (МР);
МО=1302600;
ВР=000;
ЦС=00000;
Ведомства=000;
ФКР=0000;
Балансировка бюджета=10;
Узлы=26;
Муниципальные программы=00000;</t>
  </si>
  <si>
    <t>Вариант=Якшур-Бодьинский 2017;
Табл=Проект 2017 (МР);
МО=1302600;
ВР=000;
ЦС=00000;
Ведомства=000;
ФКР=0000;
Балансировка бюджета=20;
Узлы=26;
Муниципальные программы=00000;</t>
  </si>
  <si>
    <t>Вариант=Якшур-Бодьинский 2017;
Табл=Прогноз 2018 (МР);
МО=1302600;
ВР=000;
ЦС=00000;
Ведомства=000;
ФКР=0000;
Балансировка бюджета=10;
Узлы=26;
Муниципальные программы=00000;</t>
  </si>
  <si>
    <t>Вариант=Якшур-Бодьинский 2017;
Табл=Прогноз 2018 (МР);
МО=1302600;
ВР=000;
ЦС=00000;
Ведомства=000;
ФКР=0000;
Балансировка бюджета=20;
Узлы=26;
Муниципальные программы=00000;</t>
  </si>
  <si>
    <t>Вариант=Якшур-Бодьинский 2017;
Табл=Прогноз 2019 (МР);
МО=1302600;
ВР=000;
ЦС=00000;
Ведомства=000;
ФКР=0000;
Балансировка бюджета=10;
Узлы=26;
Муниципальные программы=00000;</t>
  </si>
  <si>
    <t>Вариант=Якшур-Бодьинский 2017;
Табл=Прогноз 2019 (МР);
МО=1302600;
ВР=000;
ЦС=00000;
Ведомства=000;
ФКР=0000;
Балансировка бюджета=20;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</si>
  <si>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</si>
  <si>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</si>
  <si>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</si>
  <si>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2017;
Таблица: Наименования доходов;
Наименования
</t>
  </si>
  <si>
    <t>Якшур-Бодьинский район</t>
  </si>
  <si>
    <t>Вариант: Якшур-Бодьинский 2017;
Таблица: Проект 2017 (МР);
Данные
МО=1302600
ВР=000
ЦС=00000
Ведомства=000
ФКР=0000
Балансировка бюджета=20
Узлы=26</t>
  </si>
  <si>
    <t>Вариант: Якшур-Бодьинский 2017;
Таблица: Прогноз 2018 (МР);
Данные
МО=1302600
ВР=000
ЦС=00000
Ведомства=000
ФКР=0000
Балансировка бюджета=10
Узлы=26</t>
  </si>
  <si>
    <t>Вариант: Якшур-Бодьинский 2017;
Таблица: Прогноз 2018 (МР);
Данные
МО=1302600
ВР=000
ЦС=00000
Ведомства=000
ФКР=0000
Балансировка бюджета=20
Узлы=26</t>
  </si>
  <si>
    <t>Вариант: Якшур-Бодьинский 2017;
Таблица: Прогноз 2019 (МР);
Данные
МО=1302600
ВР=000
ЦС=00000
Ведомства=000
ФКР=0000
Балансировка бюджета=10
Узлы=26</t>
  </si>
  <si>
    <t>Вариант: Якшур-Бодьинский 2017;
Таблица: Прогноз 2019 (МР);
Данные
МО=1302600
ВР=000
ЦС=00000
Ведомства=000
ФКР=0000
Балансировка бюджета=20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</si>
  <si>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</si>
  <si>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</si>
  <si>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</si>
  <si>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</si>
  <si>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</si>
  <si>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</si>
  <si>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</si>
  <si>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</si>
  <si>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</si>
  <si>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</si>
  <si>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</si>
  <si>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</si>
  <si>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</si>
  <si>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</si>
  <si>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</si>
  <si>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</si>
  <si>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</si>
  <si>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</si>
  <si>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</si>
  <si>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</si>
  <si>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</si>
  <si>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</si>
  <si>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</si>
  <si>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</si>
  <si>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</si>
  <si>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</si>
  <si>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</si>
  <si>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</si>
  <si>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</si>
  <si>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</si>
  <si>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</si>
  <si>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</si>
  <si>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</si>
  <si>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</si>
  <si>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</si>
  <si>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</si>
  <si>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</si>
  <si>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</si>
  <si>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</si>
  <si>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</si>
  <si>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</si>
  <si>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</si>
  <si>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</si>
  <si>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</si>
  <si>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</si>
  <si>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</si>
  <si>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</si>
  <si>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</si>
  <si>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</si>
  <si>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</si>
  <si>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</si>
  <si>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</si>
  <si>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</si>
  <si>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</si>
  <si>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</si>
  <si>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</si>
  <si>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</si>
  <si>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</si>
  <si>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</si>
  <si>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</si>
  <si>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</si>
  <si>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</si>
  <si>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</si>
  <si>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</si>
  <si>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</si>
  <si>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</si>
  <si>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</si>
  <si>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</si>
  <si>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</si>
  <si>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</si>
  <si>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</si>
  <si>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</si>
  <si>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</si>
  <si>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</si>
  <si>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</si>
  <si>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</si>
  <si>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</si>
  <si>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</si>
  <si>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</si>
  <si>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</si>
  <si>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</si>
  <si>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151</t>
  </si>
  <si>
    <t>Дотации бюджетам муниципальных районов на выравнивание  бюджетной обеспеченности</t>
  </si>
  <si>
    <t>Прочие дотации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</si>
  <si>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</si>
  <si>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</si>
  <si>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</si>
  <si>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</si>
  <si>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</si>
  <si>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</si>
  <si>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</si>
  <si>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</si>
  <si>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</si>
  <si>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</si>
  <si>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</si>
  <si>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</si>
  <si>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к  решению Совета депутатов</t>
  </si>
  <si>
    <t xml:space="preserve">муниципального образования </t>
  </si>
  <si>
    <t xml:space="preserve"> "Якшур-Бодьинский район"</t>
  </si>
  <si>
    <t>10102000</t>
  </si>
  <si>
    <t>Налог на доходы физических лиц</t>
  </si>
  <si>
    <t>10302200</t>
  </si>
  <si>
    <t>Акцизы по подакцизным товарам (продукции), производимым на территории Российской Федерации</t>
  </si>
  <si>
    <t>10503000</t>
  </si>
  <si>
    <t>10502000</t>
  </si>
  <si>
    <t>10504000</t>
  </si>
  <si>
    <t>Плата за негативное  воздействие на окружающую среду</t>
  </si>
  <si>
    <t>Прогнозируемый общий объем доходов на 2017 год согласно классификации доходов бюджетов Российской Федерации</t>
  </si>
  <si>
    <t>Приложение №1</t>
  </si>
  <si>
    <t>20215001</t>
  </si>
  <si>
    <t>20219999</t>
  </si>
  <si>
    <t>20235930</t>
  </si>
  <si>
    <t>20235118</t>
  </si>
  <si>
    <t>20235260</t>
  </si>
  <si>
    <t>20230024</t>
  </si>
  <si>
    <t>20230027</t>
  </si>
  <si>
    <t>20235134</t>
  </si>
  <si>
    <t>20249999</t>
  </si>
  <si>
    <t>20240014</t>
  </si>
  <si>
    <t>Прочие межбюджетные трансферты, передаваемые бюджетам муниципальных районов</t>
  </si>
  <si>
    <t>20230029</t>
  </si>
  <si>
    <t>20230022</t>
  </si>
  <si>
    <t>Сумма на 2017 год</t>
  </si>
  <si>
    <t>от "02" декабря 2016 года  №7/37</t>
  </si>
  <si>
    <t>"</t>
  </si>
  <si>
    <t>".</t>
  </si>
  <si>
    <t>от "28"  декабря 2016 года  №2/46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</si>
</sst>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8" xfId="0" quotePrefix="1" applyFont="1" applyBorder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8" xfId="0" quotePrefix="1" applyFont="1" applyBorder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0" fontId="6" fillId="0" borderId="4" xfId="0" applyFont="1" applyBorder="1" applyAlignment="1">
      <alignment shrinkToFit="1"/>
    </xf>
    <xf numFmtId="0" fontId="6" fillId="0" borderId="3" xfId="0" applyFont="1" applyFill="1" applyBorder="1" applyAlignment="1">
      <alignment shrinkToFit="1"/>
    </xf>
    <xf numFmtId="0" fontId="5" fillId="0" borderId="0" xfId="0" applyFont="1"/>
    <xf numFmtId="0" fontId="5" fillId="0" borderId="0" xfId="0" applyFont="1" applyFill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8" fillId="0" borderId="4" xfId="0" applyFont="1" applyBorder="1" applyAlignment="1">
      <alignment shrinkToFit="1"/>
    </xf>
    <xf numFmtId="0" fontId="1" fillId="0" borderId="3" xfId="0" applyFont="1" applyBorder="1" applyAlignment="1">
      <alignment shrinkToFit="1"/>
    </xf>
    <xf numFmtId="0" fontId="1" fillId="0" borderId="0" xfId="0" applyFont="1" applyBorder="1" applyAlignment="1">
      <alignment shrinkToFit="1"/>
    </xf>
    <xf numFmtId="0" fontId="1" fillId="0" borderId="0" xfId="0" applyFont="1" applyBorder="1" applyAlignment="1">
      <alignment horizontal="right" wrapText="1"/>
    </xf>
    <xf numFmtId="0" fontId="9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topLeftCell="A2" workbookViewId="0">
      <selection activeCell="F11" sqref="F11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customWidth="1"/>
    <col min="7" max="10" width="14.85546875" style="6" hidden="1" customWidth="1"/>
    <col min="11" max="11" width="15.85546875" style="6" hidden="1" customWidth="1"/>
  </cols>
  <sheetData>
    <row r="1" spans="1:10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</row>
    <row r="2" spans="1:10" ht="14.25" customHeight="1" x14ac:dyDescent="0.25">
      <c r="A2" s="7"/>
      <c r="B2" s="7"/>
      <c r="C2" s="7"/>
      <c r="D2" s="7"/>
      <c r="E2" s="8"/>
      <c r="F2" s="9" t="s">
        <v>132</v>
      </c>
      <c r="G2" s="41"/>
      <c r="H2" s="41"/>
      <c r="I2" s="41"/>
      <c r="J2" s="41"/>
    </row>
    <row r="3" spans="1:10" ht="14.25" customHeight="1" x14ac:dyDescent="0.25">
      <c r="A3" s="7"/>
      <c r="B3" s="7"/>
      <c r="C3" s="7"/>
      <c r="D3" s="7"/>
      <c r="E3" s="8"/>
      <c r="F3" s="9" t="s">
        <v>120</v>
      </c>
      <c r="G3" s="41"/>
      <c r="H3" s="41"/>
      <c r="I3" s="41"/>
      <c r="J3" s="41"/>
    </row>
    <row r="4" spans="1:10" ht="14.25" customHeight="1" x14ac:dyDescent="0.25">
      <c r="A4" s="7"/>
      <c r="B4" s="7"/>
      <c r="C4" s="7"/>
      <c r="D4" s="7"/>
      <c r="E4" s="8"/>
      <c r="F4" s="9" t="s">
        <v>121</v>
      </c>
      <c r="G4" s="41"/>
      <c r="H4" s="41"/>
      <c r="I4" s="41"/>
      <c r="J4" s="41"/>
    </row>
    <row r="5" spans="1:10" ht="14.25" customHeight="1" x14ac:dyDescent="0.25">
      <c r="A5" s="7"/>
      <c r="B5" s="7"/>
      <c r="C5" s="7"/>
      <c r="D5" s="7"/>
      <c r="E5" s="42" t="s">
        <v>122</v>
      </c>
      <c r="F5" s="42"/>
      <c r="G5" s="41"/>
      <c r="H5" s="41"/>
      <c r="I5" s="41"/>
      <c r="J5" s="41"/>
    </row>
    <row r="6" spans="1:10" ht="14.25" customHeight="1" x14ac:dyDescent="0.25">
      <c r="A6" s="7"/>
      <c r="B6" s="7"/>
      <c r="C6" s="7"/>
      <c r="D6" s="7"/>
      <c r="E6" s="8"/>
      <c r="F6" s="9" t="s">
        <v>150</v>
      </c>
      <c r="G6" s="41"/>
      <c r="H6" s="41"/>
      <c r="I6" s="41"/>
      <c r="J6" s="41"/>
    </row>
    <row r="7" spans="1:10" ht="14.25" customHeight="1" x14ac:dyDescent="0.25">
      <c r="A7" s="7"/>
      <c r="B7" s="7"/>
      <c r="C7" s="7"/>
      <c r="D7" s="7"/>
      <c r="E7" s="8"/>
      <c r="F7" s="9"/>
      <c r="G7" s="41"/>
      <c r="H7" s="41"/>
      <c r="I7" s="41"/>
      <c r="J7" s="41"/>
    </row>
    <row r="8" spans="1:10" ht="14.25" customHeight="1" x14ac:dyDescent="0.25">
      <c r="A8" s="7"/>
      <c r="B8" s="7"/>
      <c r="C8" s="7"/>
      <c r="D8" s="7"/>
      <c r="E8" s="8"/>
      <c r="F8" s="9" t="s">
        <v>148</v>
      </c>
      <c r="G8" s="41"/>
      <c r="H8" s="41"/>
      <c r="I8" s="41"/>
      <c r="J8" s="41"/>
    </row>
    <row r="9" spans="1:10" x14ac:dyDescent="0.25">
      <c r="A9" s="7"/>
      <c r="B9" s="7"/>
      <c r="C9" s="7"/>
      <c r="D9" s="7"/>
      <c r="E9" s="42" t="s">
        <v>132</v>
      </c>
      <c r="F9" s="43"/>
      <c r="G9" s="10"/>
    </row>
    <row r="10" spans="1:10" x14ac:dyDescent="0.25">
      <c r="A10" s="7"/>
      <c r="B10" s="7"/>
      <c r="C10" s="7"/>
      <c r="D10" s="7"/>
      <c r="E10" s="8"/>
      <c r="F10" s="9" t="s">
        <v>120</v>
      </c>
      <c r="G10" s="10"/>
    </row>
    <row r="11" spans="1:10" x14ac:dyDescent="0.25">
      <c r="A11" s="7"/>
      <c r="B11" s="7"/>
      <c r="C11" s="7"/>
      <c r="D11" s="7"/>
      <c r="E11" s="8"/>
      <c r="F11" s="9" t="s">
        <v>121</v>
      </c>
      <c r="G11" s="10"/>
    </row>
    <row r="12" spans="1:10" x14ac:dyDescent="0.25">
      <c r="A12" s="7"/>
      <c r="B12" s="7"/>
      <c r="C12" s="7"/>
      <c r="D12" s="7"/>
      <c r="E12" s="42" t="s">
        <v>122</v>
      </c>
      <c r="F12" s="42"/>
      <c r="G12" s="10"/>
    </row>
    <row r="13" spans="1:10" x14ac:dyDescent="0.25">
      <c r="A13" s="7"/>
      <c r="B13" s="7"/>
      <c r="C13" s="7"/>
      <c r="D13" s="7"/>
      <c r="E13" s="8"/>
      <c r="F13" s="9" t="s">
        <v>147</v>
      </c>
      <c r="G13" s="10"/>
    </row>
    <row r="14" spans="1:10" x14ac:dyDescent="0.25">
      <c r="E14" s="49"/>
      <c r="F14" s="49"/>
    </row>
    <row r="15" spans="1:10" ht="33.75" customHeight="1" x14ac:dyDescent="0.25">
      <c r="A15" s="47" t="s">
        <v>131</v>
      </c>
      <c r="B15" s="47"/>
      <c r="C15" s="47"/>
      <c r="D15" s="47"/>
      <c r="E15" s="47"/>
      <c r="F15" s="47"/>
      <c r="G15" s="47"/>
      <c r="H15" s="47"/>
      <c r="I15" s="47"/>
      <c r="J15" s="47"/>
    </row>
    <row r="16" spans="1:10" x14ac:dyDescent="0.25">
      <c r="F16" s="12" t="s">
        <v>0</v>
      </c>
      <c r="G16" s="13"/>
    </row>
    <row r="17" spans="1:11" ht="39" customHeight="1" x14ac:dyDescent="0.25">
      <c r="A17" s="48" t="s">
        <v>1</v>
      </c>
      <c r="B17" s="48"/>
      <c r="C17" s="48"/>
      <c r="D17" s="48"/>
      <c r="E17" s="14" t="s">
        <v>2</v>
      </c>
      <c r="F17" s="15" t="s">
        <v>146</v>
      </c>
      <c r="G17" s="16"/>
      <c r="H17" s="17" t="str">
        <f>"Сумма на "&amp;MID(I19,FIND("Прогноз",I19,1)+8,4)&amp;" год"</f>
        <v>Сумма на 2018 год</v>
      </c>
      <c r="I17" s="16"/>
      <c r="J17" s="15" t="str">
        <f>"Сумма на "&amp;MID(K19,FIND("Прогноз",K19,1)+8,4)&amp;" год"</f>
        <v>Сумма на 2019 год</v>
      </c>
      <c r="K17" s="16"/>
    </row>
    <row r="18" spans="1:11" s="22" customFormat="1" ht="51.75" hidden="1" customHeight="1" x14ac:dyDescent="0.2">
      <c r="A18" s="18" t="s">
        <v>3</v>
      </c>
      <c r="B18" s="18" t="s">
        <v>4</v>
      </c>
      <c r="C18" s="18" t="s">
        <v>5</v>
      </c>
      <c r="D18" s="18" t="s">
        <v>6</v>
      </c>
      <c r="E18" s="19" t="s">
        <v>7</v>
      </c>
      <c r="F18" s="20" t="s">
        <v>8</v>
      </c>
      <c r="G18" s="21" t="s">
        <v>9</v>
      </c>
      <c r="H18" s="21" t="s">
        <v>10</v>
      </c>
      <c r="I18" s="21" t="s">
        <v>11</v>
      </c>
      <c r="J18" s="21" t="s">
        <v>12</v>
      </c>
      <c r="K18" s="21" t="s">
        <v>13</v>
      </c>
    </row>
    <row r="19" spans="1:11" s="27" customFormat="1" ht="67.5" hidden="1" customHeight="1" x14ac:dyDescent="0.2">
      <c r="A19" s="23" t="s">
        <v>1</v>
      </c>
      <c r="B19" s="23" t="s">
        <v>14</v>
      </c>
      <c r="C19" s="23" t="s">
        <v>15</v>
      </c>
      <c r="D19" s="23" t="s">
        <v>16</v>
      </c>
      <c r="E19" s="24" t="s">
        <v>17</v>
      </c>
      <c r="F19" s="25" t="s">
        <v>18</v>
      </c>
      <c r="G19" s="26" t="s">
        <v>19</v>
      </c>
      <c r="H19" s="26" t="s">
        <v>20</v>
      </c>
      <c r="I19" s="26" t="s">
        <v>21</v>
      </c>
      <c r="J19" s="26" t="s">
        <v>22</v>
      </c>
      <c r="K19" s="26" t="s">
        <v>23</v>
      </c>
    </row>
    <row r="20" spans="1:11" s="34" customFormat="1" ht="17.25" hidden="1" customHeight="1" x14ac:dyDescent="0.2">
      <c r="A20" s="28" t="s">
        <v>24</v>
      </c>
      <c r="B20" s="29" t="s">
        <v>25</v>
      </c>
      <c r="C20" s="29" t="s">
        <v>26</v>
      </c>
      <c r="D20" s="30" t="s">
        <v>27</v>
      </c>
      <c r="E20" s="31"/>
      <c r="F20" s="32">
        <v>632609</v>
      </c>
      <c r="G20" s="33">
        <v>658441.1</v>
      </c>
      <c r="H20" s="32">
        <v>628464.6</v>
      </c>
      <c r="I20" s="33">
        <v>637195.6</v>
      </c>
      <c r="J20" s="32">
        <v>637481.19999999995</v>
      </c>
      <c r="K20" s="33">
        <v>651022.19999999995</v>
      </c>
    </row>
    <row r="21" spans="1:11" s="34" customFormat="1" ht="15.75" x14ac:dyDescent="0.25">
      <c r="A21" s="28" t="s">
        <v>28</v>
      </c>
      <c r="B21" s="29" t="s">
        <v>25</v>
      </c>
      <c r="C21" s="29" t="s">
        <v>26</v>
      </c>
      <c r="D21" s="30" t="s">
        <v>27</v>
      </c>
      <c r="E21" s="31" t="s">
        <v>29</v>
      </c>
      <c r="F21" s="37">
        <f>F22+F24+F26+F30+F32+F34+F38+F42+F45+F54+F40</f>
        <v>195834</v>
      </c>
      <c r="G21" s="32"/>
      <c r="H21" s="32">
        <v>198368</v>
      </c>
      <c r="I21" s="32"/>
      <c r="J21" s="32">
        <v>200984</v>
      </c>
      <c r="K21" s="35"/>
    </row>
    <row r="22" spans="1:11" s="34" customFormat="1" ht="15.75" x14ac:dyDescent="0.25">
      <c r="A22" s="28" t="s">
        <v>30</v>
      </c>
      <c r="B22" s="29" t="s">
        <v>25</v>
      </c>
      <c r="C22" s="29" t="s">
        <v>26</v>
      </c>
      <c r="D22" s="30" t="s">
        <v>27</v>
      </c>
      <c r="E22" s="31" t="s">
        <v>31</v>
      </c>
      <c r="F22" s="37">
        <v>160545</v>
      </c>
      <c r="G22" s="32"/>
      <c r="H22" s="32">
        <v>162632</v>
      </c>
      <c r="I22" s="32"/>
      <c r="J22" s="32">
        <v>164746</v>
      </c>
      <c r="K22" s="35"/>
    </row>
    <row r="23" spans="1:11" ht="15.75" x14ac:dyDescent="0.25">
      <c r="A23" s="1" t="s">
        <v>123</v>
      </c>
      <c r="B23" s="2" t="s">
        <v>32</v>
      </c>
      <c r="C23" s="2" t="s">
        <v>26</v>
      </c>
      <c r="D23" s="3" t="s">
        <v>33</v>
      </c>
      <c r="E23" s="4" t="s">
        <v>124</v>
      </c>
      <c r="F23" s="39">
        <v>160545</v>
      </c>
      <c r="G23" s="5"/>
      <c r="H23" s="5">
        <v>96764</v>
      </c>
      <c r="I23" s="5"/>
      <c r="J23" s="5">
        <v>98022</v>
      </c>
    </row>
    <row r="24" spans="1:11" s="34" customFormat="1" ht="36.75" x14ac:dyDescent="0.25">
      <c r="A24" s="28" t="s">
        <v>34</v>
      </c>
      <c r="B24" s="29" t="s">
        <v>25</v>
      </c>
      <c r="C24" s="29" t="s">
        <v>26</v>
      </c>
      <c r="D24" s="30" t="s">
        <v>27</v>
      </c>
      <c r="E24" s="31" t="s">
        <v>35</v>
      </c>
      <c r="F24" s="37">
        <v>13335</v>
      </c>
      <c r="G24" s="32"/>
      <c r="H24" s="32">
        <v>13335</v>
      </c>
      <c r="I24" s="32"/>
      <c r="J24" s="32">
        <v>13335</v>
      </c>
      <c r="K24" s="35"/>
    </row>
    <row r="25" spans="1:11" ht="24.75" x14ac:dyDescent="0.25">
      <c r="A25" s="1" t="s">
        <v>125</v>
      </c>
      <c r="B25" s="2" t="s">
        <v>32</v>
      </c>
      <c r="C25" s="2" t="s">
        <v>26</v>
      </c>
      <c r="D25" s="3" t="s">
        <v>33</v>
      </c>
      <c r="E25" s="4" t="s">
        <v>126</v>
      </c>
      <c r="F25" s="39">
        <v>13335</v>
      </c>
      <c r="G25" s="5"/>
      <c r="H25" s="5">
        <v>4979</v>
      </c>
      <c r="I25" s="5"/>
      <c r="J25" s="5">
        <v>4979</v>
      </c>
    </row>
    <row r="26" spans="1:11" s="34" customFormat="1" ht="15.75" x14ac:dyDescent="0.25">
      <c r="A26" s="28" t="s">
        <v>36</v>
      </c>
      <c r="B26" s="29" t="s">
        <v>25</v>
      </c>
      <c r="C26" s="29" t="s">
        <v>26</v>
      </c>
      <c r="D26" s="30" t="s">
        <v>27</v>
      </c>
      <c r="E26" s="31" t="s">
        <v>37</v>
      </c>
      <c r="F26" s="37">
        <v>3906</v>
      </c>
      <c r="G26" s="32"/>
      <c r="H26" s="32">
        <v>4083</v>
      </c>
      <c r="I26" s="32"/>
      <c r="J26" s="32">
        <v>4245</v>
      </c>
      <c r="K26" s="35"/>
    </row>
    <row r="27" spans="1:11" ht="24.75" x14ac:dyDescent="0.25">
      <c r="A27" s="1" t="s">
        <v>128</v>
      </c>
      <c r="B27" s="2" t="s">
        <v>38</v>
      </c>
      <c r="C27" s="2" t="s">
        <v>26</v>
      </c>
      <c r="D27" s="3" t="s">
        <v>33</v>
      </c>
      <c r="E27" s="4" t="s">
        <v>39</v>
      </c>
      <c r="F27" s="39">
        <v>3504</v>
      </c>
      <c r="G27" s="5"/>
      <c r="H27" s="5">
        <v>3662</v>
      </c>
      <c r="I27" s="5"/>
      <c r="J27" s="5">
        <v>3808</v>
      </c>
    </row>
    <row r="28" spans="1:11" ht="15.75" x14ac:dyDescent="0.25">
      <c r="A28" s="1" t="s">
        <v>127</v>
      </c>
      <c r="B28" s="2" t="s">
        <v>32</v>
      </c>
      <c r="C28" s="2" t="s">
        <v>26</v>
      </c>
      <c r="D28" s="3" t="s">
        <v>33</v>
      </c>
      <c r="E28" s="4" t="s">
        <v>40</v>
      </c>
      <c r="F28" s="39">
        <v>301</v>
      </c>
      <c r="G28" s="5"/>
      <c r="H28" s="5">
        <v>315</v>
      </c>
      <c r="I28" s="5"/>
      <c r="J28" s="5">
        <v>327</v>
      </c>
    </row>
    <row r="29" spans="1:11" ht="36.75" x14ac:dyDescent="0.25">
      <c r="A29" s="1" t="s">
        <v>129</v>
      </c>
      <c r="B29" s="2" t="s">
        <v>38</v>
      </c>
      <c r="C29" s="2" t="s">
        <v>26</v>
      </c>
      <c r="D29" s="3" t="s">
        <v>33</v>
      </c>
      <c r="E29" s="4" t="s">
        <v>41</v>
      </c>
      <c r="F29" s="39">
        <v>101</v>
      </c>
      <c r="G29" s="5"/>
      <c r="H29" s="5">
        <v>106</v>
      </c>
      <c r="I29" s="5"/>
      <c r="J29" s="5">
        <v>110</v>
      </c>
    </row>
    <row r="30" spans="1:11" s="34" customFormat="1" ht="24.75" x14ac:dyDescent="0.25">
      <c r="A30" s="28" t="s">
        <v>42</v>
      </c>
      <c r="B30" s="29" t="s">
        <v>25</v>
      </c>
      <c r="C30" s="29" t="s">
        <v>26</v>
      </c>
      <c r="D30" s="30" t="s">
        <v>27</v>
      </c>
      <c r="E30" s="31" t="s">
        <v>43</v>
      </c>
      <c r="F30" s="37">
        <v>2694</v>
      </c>
      <c r="G30" s="32"/>
      <c r="H30" s="32">
        <v>2815</v>
      </c>
      <c r="I30" s="32"/>
      <c r="J30" s="32">
        <v>2928</v>
      </c>
      <c r="K30" s="35"/>
    </row>
    <row r="31" spans="1:11" ht="24.75" x14ac:dyDescent="0.25">
      <c r="A31" s="1" t="s">
        <v>44</v>
      </c>
      <c r="B31" s="2" t="s">
        <v>32</v>
      </c>
      <c r="C31" s="2" t="s">
        <v>26</v>
      </c>
      <c r="D31" s="3" t="s">
        <v>33</v>
      </c>
      <c r="E31" s="4" t="s">
        <v>45</v>
      </c>
      <c r="F31" s="39">
        <v>2694</v>
      </c>
      <c r="G31" s="5"/>
      <c r="H31" s="5">
        <v>2815</v>
      </c>
      <c r="I31" s="5"/>
      <c r="J31" s="5">
        <v>2928</v>
      </c>
    </row>
    <row r="32" spans="1:11" s="34" customFormat="1" ht="15.75" x14ac:dyDescent="0.25">
      <c r="A32" s="28" t="s">
        <v>46</v>
      </c>
      <c r="B32" s="29" t="s">
        <v>25</v>
      </c>
      <c r="C32" s="29" t="s">
        <v>26</v>
      </c>
      <c r="D32" s="30" t="s">
        <v>27</v>
      </c>
      <c r="E32" s="31" t="s">
        <v>47</v>
      </c>
      <c r="F32" s="37">
        <v>2124</v>
      </c>
      <c r="G32" s="32"/>
      <c r="H32" s="32">
        <v>2220</v>
      </c>
      <c r="I32" s="32"/>
      <c r="J32" s="32">
        <v>2309</v>
      </c>
      <c r="K32" s="35"/>
    </row>
    <row r="33" spans="1:11" ht="36.75" x14ac:dyDescent="0.25">
      <c r="A33" s="1" t="s">
        <v>48</v>
      </c>
      <c r="B33" s="2" t="s">
        <v>32</v>
      </c>
      <c r="C33" s="2" t="s">
        <v>26</v>
      </c>
      <c r="D33" s="3" t="s">
        <v>33</v>
      </c>
      <c r="E33" s="4" t="s">
        <v>49</v>
      </c>
      <c r="F33" s="39">
        <v>2124</v>
      </c>
      <c r="G33" s="5"/>
      <c r="H33" s="5">
        <v>2220</v>
      </c>
      <c r="I33" s="5"/>
      <c r="J33" s="5">
        <v>2309</v>
      </c>
    </row>
    <row r="34" spans="1:11" s="34" customFormat="1" ht="36.75" x14ac:dyDescent="0.25">
      <c r="A34" s="28" t="s">
        <v>50</v>
      </c>
      <c r="B34" s="29" t="s">
        <v>25</v>
      </c>
      <c r="C34" s="29" t="s">
        <v>26</v>
      </c>
      <c r="D34" s="30" t="s">
        <v>27</v>
      </c>
      <c r="E34" s="31" t="s">
        <v>51</v>
      </c>
      <c r="F34" s="37">
        <v>5204</v>
      </c>
      <c r="G34" s="32"/>
      <c r="H34" s="32">
        <v>5204</v>
      </c>
      <c r="I34" s="32"/>
      <c r="J34" s="32">
        <v>5204</v>
      </c>
      <c r="K34" s="35"/>
    </row>
    <row r="35" spans="1:11" ht="60.75" x14ac:dyDescent="0.25">
      <c r="A35" s="1" t="s">
        <v>52</v>
      </c>
      <c r="B35" s="2" t="s">
        <v>53</v>
      </c>
      <c r="C35" s="2" t="s">
        <v>26</v>
      </c>
      <c r="D35" s="3" t="s">
        <v>54</v>
      </c>
      <c r="E35" s="4" t="s">
        <v>55</v>
      </c>
      <c r="F35" s="39">
        <v>4594</v>
      </c>
      <c r="G35" s="5"/>
      <c r="H35" s="5">
        <v>4594</v>
      </c>
      <c r="I35" s="5"/>
      <c r="J35" s="5">
        <v>4594</v>
      </c>
    </row>
    <row r="36" spans="1:11" ht="60.75" x14ac:dyDescent="0.25">
      <c r="A36" s="1" t="s">
        <v>56</v>
      </c>
      <c r="B36" s="2" t="s">
        <v>57</v>
      </c>
      <c r="C36" s="2" t="s">
        <v>26</v>
      </c>
      <c r="D36" s="3" t="s">
        <v>54</v>
      </c>
      <c r="E36" s="4" t="s">
        <v>58</v>
      </c>
      <c r="F36" s="39">
        <v>510</v>
      </c>
      <c r="G36" s="5"/>
      <c r="H36" s="5">
        <v>510</v>
      </c>
      <c r="I36" s="5"/>
      <c r="J36" s="5">
        <v>510</v>
      </c>
    </row>
    <row r="37" spans="1:11" ht="60.75" x14ac:dyDescent="0.25">
      <c r="A37" s="1" t="s">
        <v>59</v>
      </c>
      <c r="B37" s="2" t="s">
        <v>57</v>
      </c>
      <c r="C37" s="2" t="s">
        <v>26</v>
      </c>
      <c r="D37" s="3" t="s">
        <v>54</v>
      </c>
      <c r="E37" s="4" t="s">
        <v>60</v>
      </c>
      <c r="F37" s="39">
        <v>100</v>
      </c>
      <c r="G37" s="5"/>
      <c r="H37" s="5">
        <v>100</v>
      </c>
      <c r="I37" s="5"/>
      <c r="J37" s="5">
        <v>100</v>
      </c>
    </row>
    <row r="38" spans="1:11" s="34" customFormat="1" ht="24.75" x14ac:dyDescent="0.25">
      <c r="A38" s="28" t="s">
        <v>61</v>
      </c>
      <c r="B38" s="29" t="s">
        <v>25</v>
      </c>
      <c r="C38" s="29" t="s">
        <v>26</v>
      </c>
      <c r="D38" s="30" t="s">
        <v>27</v>
      </c>
      <c r="E38" s="31" t="s">
        <v>62</v>
      </c>
      <c r="F38" s="37">
        <v>3030</v>
      </c>
      <c r="G38" s="32"/>
      <c r="H38" s="32">
        <v>3030</v>
      </c>
      <c r="I38" s="32"/>
      <c r="J38" s="32">
        <v>3030</v>
      </c>
      <c r="K38" s="35"/>
    </row>
    <row r="39" spans="1:11" ht="15.75" x14ac:dyDescent="0.25">
      <c r="A39" s="1" t="s">
        <v>63</v>
      </c>
      <c r="B39" s="2" t="s">
        <v>32</v>
      </c>
      <c r="C39" s="2" t="s">
        <v>26</v>
      </c>
      <c r="D39" s="3" t="s">
        <v>54</v>
      </c>
      <c r="E39" s="4" t="s">
        <v>130</v>
      </c>
      <c r="F39" s="39">
        <v>3030</v>
      </c>
      <c r="G39" s="5"/>
      <c r="H39" s="5">
        <v>372</v>
      </c>
      <c r="I39" s="5"/>
      <c r="J39" s="5">
        <v>372</v>
      </c>
    </row>
    <row r="40" spans="1:11" s="34" customFormat="1" ht="24.75" x14ac:dyDescent="0.25">
      <c r="A40" s="28" t="s">
        <v>64</v>
      </c>
      <c r="B40" s="29" t="s">
        <v>25</v>
      </c>
      <c r="C40" s="29" t="s">
        <v>26</v>
      </c>
      <c r="D40" s="30" t="s">
        <v>27</v>
      </c>
      <c r="E40" s="31" t="s">
        <v>65</v>
      </c>
      <c r="F40" s="37">
        <v>12</v>
      </c>
      <c r="G40" s="32"/>
      <c r="H40" s="32">
        <v>12</v>
      </c>
      <c r="I40" s="32"/>
      <c r="J40" s="32">
        <v>12</v>
      </c>
      <c r="K40" s="35"/>
    </row>
    <row r="41" spans="1:11" ht="24.75" x14ac:dyDescent="0.25">
      <c r="A41" s="1" t="s">
        <v>66</v>
      </c>
      <c r="B41" s="2" t="s">
        <v>57</v>
      </c>
      <c r="C41" s="2" t="s">
        <v>26</v>
      </c>
      <c r="D41" s="3" t="s">
        <v>67</v>
      </c>
      <c r="E41" s="4" t="s">
        <v>68</v>
      </c>
      <c r="F41" s="39">
        <v>12</v>
      </c>
      <c r="G41" s="5"/>
      <c r="H41" s="5">
        <v>12</v>
      </c>
      <c r="I41" s="5"/>
      <c r="J41" s="5">
        <v>12</v>
      </c>
    </row>
    <row r="42" spans="1:11" s="34" customFormat="1" ht="24.75" x14ac:dyDescent="0.25">
      <c r="A42" s="28" t="s">
        <v>69</v>
      </c>
      <c r="B42" s="29" t="s">
        <v>25</v>
      </c>
      <c r="C42" s="29" t="s">
        <v>26</v>
      </c>
      <c r="D42" s="30" t="s">
        <v>27</v>
      </c>
      <c r="E42" s="31" t="s">
        <v>70</v>
      </c>
      <c r="F42" s="37">
        <v>1688</v>
      </c>
      <c r="G42" s="32"/>
      <c r="H42" s="32">
        <v>1600</v>
      </c>
      <c r="I42" s="32"/>
      <c r="J42" s="32">
        <v>1600</v>
      </c>
      <c r="K42" s="35"/>
    </row>
    <row r="43" spans="1:11" ht="72.75" x14ac:dyDescent="0.25">
      <c r="A43" s="1" t="s">
        <v>71</v>
      </c>
      <c r="B43" s="2" t="s">
        <v>57</v>
      </c>
      <c r="C43" s="2" t="s">
        <v>26</v>
      </c>
      <c r="D43" s="3" t="s">
        <v>72</v>
      </c>
      <c r="E43" s="4" t="s">
        <v>73</v>
      </c>
      <c r="F43" s="39">
        <v>500</v>
      </c>
      <c r="G43" s="5"/>
      <c r="H43" s="5">
        <v>500</v>
      </c>
      <c r="I43" s="5"/>
      <c r="J43" s="5">
        <v>500</v>
      </c>
    </row>
    <row r="44" spans="1:11" ht="36.75" x14ac:dyDescent="0.25">
      <c r="A44" s="1" t="s">
        <v>74</v>
      </c>
      <c r="B44" s="2" t="s">
        <v>53</v>
      </c>
      <c r="C44" s="2" t="s">
        <v>26</v>
      </c>
      <c r="D44" s="3" t="s">
        <v>75</v>
      </c>
      <c r="E44" s="4" t="s">
        <v>76</v>
      </c>
      <c r="F44" s="39">
        <v>1188</v>
      </c>
      <c r="G44" s="5"/>
      <c r="H44" s="5">
        <v>1100</v>
      </c>
      <c r="I44" s="5"/>
      <c r="J44" s="5">
        <v>1100</v>
      </c>
    </row>
    <row r="45" spans="1:11" s="34" customFormat="1" ht="15.75" x14ac:dyDescent="0.25">
      <c r="A45" s="28" t="s">
        <v>77</v>
      </c>
      <c r="B45" s="29" t="s">
        <v>25</v>
      </c>
      <c r="C45" s="29" t="s">
        <v>26</v>
      </c>
      <c r="D45" s="30" t="s">
        <v>27</v>
      </c>
      <c r="E45" s="31" t="s">
        <v>78</v>
      </c>
      <c r="F45" s="37">
        <v>2988</v>
      </c>
      <c r="G45" s="32"/>
      <c r="H45" s="32">
        <v>3115</v>
      </c>
      <c r="I45" s="32"/>
      <c r="J45" s="32">
        <v>3240</v>
      </c>
      <c r="K45" s="35"/>
    </row>
    <row r="46" spans="1:11" ht="84.75" x14ac:dyDescent="0.25">
      <c r="A46" s="1" t="s">
        <v>79</v>
      </c>
      <c r="B46" s="2" t="s">
        <v>32</v>
      </c>
      <c r="C46" s="2" t="s">
        <v>26</v>
      </c>
      <c r="D46" s="3" t="s">
        <v>80</v>
      </c>
      <c r="E46" s="4" t="s">
        <v>81</v>
      </c>
      <c r="F46" s="39">
        <v>45</v>
      </c>
      <c r="G46" s="5"/>
      <c r="H46" s="5">
        <v>47</v>
      </c>
      <c r="I46" s="5"/>
      <c r="J46" s="5">
        <v>49</v>
      </c>
    </row>
    <row r="47" spans="1:11" ht="48.75" x14ac:dyDescent="0.25">
      <c r="A47" s="1" t="s">
        <v>82</v>
      </c>
      <c r="B47" s="2" t="s">
        <v>32</v>
      </c>
      <c r="C47" s="2" t="s">
        <v>26</v>
      </c>
      <c r="D47" s="3" t="s">
        <v>80</v>
      </c>
      <c r="E47" s="4" t="s">
        <v>83</v>
      </c>
      <c r="F47" s="39">
        <v>130</v>
      </c>
      <c r="G47" s="5"/>
      <c r="H47" s="5">
        <v>136</v>
      </c>
      <c r="I47" s="5"/>
      <c r="J47" s="5">
        <v>141</v>
      </c>
    </row>
    <row r="48" spans="1:11" ht="24.75" x14ac:dyDescent="0.25">
      <c r="A48" s="1" t="s">
        <v>84</v>
      </c>
      <c r="B48" s="2" t="s">
        <v>32</v>
      </c>
      <c r="C48" s="2" t="s">
        <v>26</v>
      </c>
      <c r="D48" s="3" t="s">
        <v>80</v>
      </c>
      <c r="E48" s="4" t="s">
        <v>85</v>
      </c>
      <c r="F48" s="39">
        <v>55</v>
      </c>
      <c r="G48" s="5"/>
      <c r="H48" s="5">
        <v>57</v>
      </c>
      <c r="I48" s="5"/>
      <c r="J48" s="5">
        <v>59</v>
      </c>
    </row>
    <row r="49" spans="1:11" ht="24.75" x14ac:dyDescent="0.25">
      <c r="A49" s="1" t="s">
        <v>86</v>
      </c>
      <c r="B49" s="2" t="s">
        <v>32</v>
      </c>
      <c r="C49" s="2" t="s">
        <v>26</v>
      </c>
      <c r="D49" s="3" t="s">
        <v>80</v>
      </c>
      <c r="E49" s="4" t="s">
        <v>87</v>
      </c>
      <c r="F49" s="39">
        <v>137</v>
      </c>
      <c r="G49" s="5"/>
      <c r="H49" s="5">
        <v>143</v>
      </c>
      <c r="I49" s="5"/>
      <c r="J49" s="5">
        <v>149</v>
      </c>
    </row>
    <row r="50" spans="1:11" ht="48.75" x14ac:dyDescent="0.25">
      <c r="A50" s="1" t="s">
        <v>88</v>
      </c>
      <c r="B50" s="2" t="s">
        <v>57</v>
      </c>
      <c r="C50" s="2" t="s">
        <v>26</v>
      </c>
      <c r="D50" s="3" t="s">
        <v>80</v>
      </c>
      <c r="E50" s="4" t="s">
        <v>89</v>
      </c>
      <c r="F50" s="39">
        <v>205</v>
      </c>
      <c r="G50" s="5"/>
      <c r="H50" s="5">
        <v>214</v>
      </c>
      <c r="I50" s="5"/>
      <c r="J50" s="5">
        <v>226</v>
      </c>
    </row>
    <row r="51" spans="1:11" ht="36.75" x14ac:dyDescent="0.25">
      <c r="A51" s="1" t="s">
        <v>90</v>
      </c>
      <c r="B51" s="2" t="s">
        <v>57</v>
      </c>
      <c r="C51" s="2" t="s">
        <v>26</v>
      </c>
      <c r="D51" s="3" t="s">
        <v>80</v>
      </c>
      <c r="E51" s="4" t="s">
        <v>91</v>
      </c>
      <c r="F51" s="39">
        <v>120</v>
      </c>
      <c r="G51" s="5"/>
      <c r="H51" s="5">
        <v>125</v>
      </c>
      <c r="I51" s="5"/>
      <c r="J51" s="5">
        <v>130</v>
      </c>
    </row>
    <row r="52" spans="1:11" ht="48" customHeight="1" x14ac:dyDescent="0.25">
      <c r="A52" s="1" t="s">
        <v>92</v>
      </c>
      <c r="B52" s="2" t="s">
        <v>32</v>
      </c>
      <c r="C52" s="2" t="s">
        <v>26</v>
      </c>
      <c r="D52" s="3" t="s">
        <v>80</v>
      </c>
      <c r="E52" s="4" t="s">
        <v>93</v>
      </c>
      <c r="F52" s="39">
        <v>165</v>
      </c>
      <c r="G52" s="5"/>
      <c r="H52" s="5">
        <v>172</v>
      </c>
      <c r="I52" s="5"/>
      <c r="J52" s="5">
        <v>179</v>
      </c>
    </row>
    <row r="53" spans="1:11" ht="36.75" x14ac:dyDescent="0.25">
      <c r="A53" s="1" t="s">
        <v>94</v>
      </c>
      <c r="B53" s="2" t="s">
        <v>57</v>
      </c>
      <c r="C53" s="2" t="s">
        <v>26</v>
      </c>
      <c r="D53" s="3" t="s">
        <v>80</v>
      </c>
      <c r="E53" s="4" t="s">
        <v>95</v>
      </c>
      <c r="F53" s="39">
        <v>2131</v>
      </c>
      <c r="G53" s="5"/>
      <c r="H53" s="5">
        <v>2221</v>
      </c>
      <c r="I53" s="5"/>
      <c r="J53" s="5">
        <v>2307</v>
      </c>
    </row>
    <row r="54" spans="1:11" s="34" customFormat="1" ht="15.75" x14ac:dyDescent="0.25">
      <c r="A54" s="28" t="s">
        <v>96</v>
      </c>
      <c r="B54" s="29" t="s">
        <v>25</v>
      </c>
      <c r="C54" s="29" t="s">
        <v>26</v>
      </c>
      <c r="D54" s="30" t="s">
        <v>27</v>
      </c>
      <c r="E54" s="31" t="s">
        <v>97</v>
      </c>
      <c r="F54" s="37">
        <v>308</v>
      </c>
      <c r="G54" s="32"/>
      <c r="H54" s="32">
        <v>322</v>
      </c>
      <c r="I54" s="32"/>
      <c r="J54" s="32">
        <v>335</v>
      </c>
      <c r="K54" s="35"/>
    </row>
    <row r="55" spans="1:11" ht="24.75" x14ac:dyDescent="0.25">
      <c r="A55" s="1" t="s">
        <v>98</v>
      </c>
      <c r="B55" s="2" t="s">
        <v>57</v>
      </c>
      <c r="C55" s="2" t="s">
        <v>26</v>
      </c>
      <c r="D55" s="3" t="s">
        <v>99</v>
      </c>
      <c r="E55" s="4" t="s">
        <v>100</v>
      </c>
      <c r="F55" s="39">
        <v>308</v>
      </c>
      <c r="G55" s="5"/>
      <c r="H55" s="5">
        <v>322</v>
      </c>
      <c r="I55" s="5"/>
      <c r="J55" s="5">
        <v>335</v>
      </c>
    </row>
    <row r="56" spans="1:11" s="34" customFormat="1" ht="27.75" customHeight="1" x14ac:dyDescent="0.25">
      <c r="A56" s="28" t="s">
        <v>101</v>
      </c>
      <c r="B56" s="29" t="s">
        <v>25</v>
      </c>
      <c r="C56" s="29" t="s">
        <v>26</v>
      </c>
      <c r="D56" s="30" t="s">
        <v>27</v>
      </c>
      <c r="E56" s="31" t="s">
        <v>102</v>
      </c>
      <c r="F56" s="37">
        <f>F57</f>
        <v>458398.1</v>
      </c>
      <c r="G56" s="32"/>
      <c r="H56" s="32">
        <v>430096.6</v>
      </c>
      <c r="I56" s="32"/>
      <c r="J56" s="32">
        <v>436497.2</v>
      </c>
      <c r="K56" s="35"/>
    </row>
    <row r="57" spans="1:11" s="34" customFormat="1" ht="34.5" customHeight="1" x14ac:dyDescent="0.25">
      <c r="A57" s="28" t="s">
        <v>103</v>
      </c>
      <c r="B57" s="29" t="s">
        <v>25</v>
      </c>
      <c r="C57" s="29" t="s">
        <v>26</v>
      </c>
      <c r="D57" s="30" t="s">
        <v>27</v>
      </c>
      <c r="E57" s="31" t="s">
        <v>104</v>
      </c>
      <c r="F57" s="37">
        <f>F58+F59+F60+F61+F62+F63+F64+F66+F67+F68+F69+F65</f>
        <v>458398.1</v>
      </c>
      <c r="G57" s="32"/>
      <c r="H57" s="32">
        <v>430096.6</v>
      </c>
      <c r="I57" s="32"/>
      <c r="J57" s="32">
        <v>436497.2</v>
      </c>
      <c r="K57" s="35"/>
    </row>
    <row r="58" spans="1:11" ht="24.75" x14ac:dyDescent="0.25">
      <c r="A58" s="1" t="s">
        <v>133</v>
      </c>
      <c r="B58" s="2" t="s">
        <v>57</v>
      </c>
      <c r="C58" s="2" t="s">
        <v>26</v>
      </c>
      <c r="D58" s="3" t="s">
        <v>105</v>
      </c>
      <c r="E58" s="4" t="s">
        <v>106</v>
      </c>
      <c r="F58" s="39">
        <v>44084</v>
      </c>
      <c r="G58" s="5"/>
      <c r="H58" s="5">
        <v>44084</v>
      </c>
      <c r="I58" s="5"/>
      <c r="J58" s="5">
        <v>44084</v>
      </c>
    </row>
    <row r="59" spans="1:11" ht="15.75" x14ac:dyDescent="0.25">
      <c r="A59" s="1" t="s">
        <v>134</v>
      </c>
      <c r="B59" s="2" t="s">
        <v>57</v>
      </c>
      <c r="C59" s="2" t="s">
        <v>26</v>
      </c>
      <c r="D59" s="3" t="s">
        <v>105</v>
      </c>
      <c r="E59" s="4" t="s">
        <v>107</v>
      </c>
      <c r="F59" s="39">
        <v>1406</v>
      </c>
      <c r="G59" s="5"/>
      <c r="H59" s="5"/>
      <c r="I59" s="5"/>
      <c r="J59" s="5"/>
    </row>
    <row r="60" spans="1:11" ht="36.75" x14ac:dyDescent="0.25">
      <c r="A60" s="1" t="s">
        <v>145</v>
      </c>
      <c r="B60" s="2" t="s">
        <v>57</v>
      </c>
      <c r="C60" s="2" t="s">
        <v>26</v>
      </c>
      <c r="D60" s="3" t="s">
        <v>105</v>
      </c>
      <c r="E60" s="4" t="s">
        <v>111</v>
      </c>
      <c r="F60" s="39">
        <v>4162</v>
      </c>
      <c r="G60" s="5"/>
      <c r="H60" s="5"/>
      <c r="I60" s="5"/>
      <c r="J60" s="5"/>
    </row>
    <row r="61" spans="1:11" ht="24.75" x14ac:dyDescent="0.25">
      <c r="A61" s="1" t="s">
        <v>138</v>
      </c>
      <c r="B61" s="2" t="s">
        <v>57</v>
      </c>
      <c r="C61" s="2" t="s">
        <v>26</v>
      </c>
      <c r="D61" s="3" t="s">
        <v>105</v>
      </c>
      <c r="E61" s="4" t="s">
        <v>112</v>
      </c>
      <c r="F61" s="39">
        <v>351674.8</v>
      </c>
      <c r="G61" s="5"/>
      <c r="H61" s="5"/>
      <c r="I61" s="5"/>
      <c r="J61" s="5"/>
    </row>
    <row r="62" spans="1:11" ht="36.75" x14ac:dyDescent="0.25">
      <c r="A62" s="1" t="s">
        <v>139</v>
      </c>
      <c r="B62" s="2" t="s">
        <v>57</v>
      </c>
      <c r="C62" s="2" t="s">
        <v>26</v>
      </c>
      <c r="D62" s="3" t="s">
        <v>105</v>
      </c>
      <c r="E62" s="4" t="s">
        <v>113</v>
      </c>
      <c r="F62" s="39">
        <v>9924</v>
      </c>
      <c r="G62" s="5"/>
      <c r="H62" s="5"/>
      <c r="I62" s="5"/>
      <c r="J62" s="5"/>
    </row>
    <row r="63" spans="1:11" ht="60.75" x14ac:dyDescent="0.25">
      <c r="A63" s="1" t="s">
        <v>144</v>
      </c>
      <c r="B63" s="2" t="s">
        <v>57</v>
      </c>
      <c r="C63" s="2" t="s">
        <v>26</v>
      </c>
      <c r="D63" s="3" t="s">
        <v>105</v>
      </c>
      <c r="E63" s="4" t="s">
        <v>114</v>
      </c>
      <c r="F63" s="39">
        <v>3323</v>
      </c>
      <c r="G63" s="5"/>
      <c r="H63" s="5"/>
      <c r="I63" s="5"/>
      <c r="J63" s="5"/>
    </row>
    <row r="64" spans="1:11" ht="36.75" x14ac:dyDescent="0.25">
      <c r="A64" s="1" t="s">
        <v>136</v>
      </c>
      <c r="B64" s="2" t="s">
        <v>57</v>
      </c>
      <c r="C64" s="2" t="s">
        <v>26</v>
      </c>
      <c r="D64" s="3" t="s">
        <v>105</v>
      </c>
      <c r="E64" s="4" t="s">
        <v>109</v>
      </c>
      <c r="F64" s="39">
        <v>1280</v>
      </c>
      <c r="G64" s="5"/>
      <c r="H64" s="5"/>
      <c r="I64" s="5"/>
      <c r="J64" s="5"/>
    </row>
    <row r="65" spans="1:11" ht="72.75" x14ac:dyDescent="0.25">
      <c r="A65" s="1" t="s">
        <v>140</v>
      </c>
      <c r="B65" s="2" t="s">
        <v>57</v>
      </c>
      <c r="C65" s="2" t="s">
        <v>26</v>
      </c>
      <c r="D65" s="3" t="s">
        <v>105</v>
      </c>
      <c r="E65" s="4" t="s">
        <v>115</v>
      </c>
      <c r="F65" s="39">
        <v>1240.3</v>
      </c>
      <c r="G65" s="5"/>
      <c r="H65" s="5"/>
      <c r="I65" s="5"/>
      <c r="J65" s="5"/>
    </row>
    <row r="66" spans="1:11" ht="36.75" x14ac:dyDescent="0.25">
      <c r="A66" s="1" t="s">
        <v>137</v>
      </c>
      <c r="B66" s="2" t="s">
        <v>57</v>
      </c>
      <c r="C66" s="2" t="s">
        <v>26</v>
      </c>
      <c r="D66" s="3" t="s">
        <v>105</v>
      </c>
      <c r="E66" s="4" t="s">
        <v>110</v>
      </c>
      <c r="F66" s="39">
        <v>94.5</v>
      </c>
      <c r="G66" s="5"/>
      <c r="H66" s="5"/>
      <c r="I66" s="5"/>
      <c r="J66" s="5"/>
    </row>
    <row r="67" spans="1:11" ht="24.75" x14ac:dyDescent="0.25">
      <c r="A67" s="1" t="s">
        <v>135</v>
      </c>
      <c r="B67" s="2" t="s">
        <v>57</v>
      </c>
      <c r="C67" s="2" t="s">
        <v>26</v>
      </c>
      <c r="D67" s="3" t="s">
        <v>105</v>
      </c>
      <c r="E67" s="4" t="s">
        <v>108</v>
      </c>
      <c r="F67" s="39">
        <v>2583.5</v>
      </c>
      <c r="G67" s="5"/>
      <c r="H67" s="5"/>
      <c r="I67" s="5"/>
      <c r="J67" s="5"/>
    </row>
    <row r="68" spans="1:11" ht="60.75" x14ac:dyDescent="0.25">
      <c r="A68" s="1" t="s">
        <v>142</v>
      </c>
      <c r="B68" s="2" t="s">
        <v>57</v>
      </c>
      <c r="C68" s="2" t="s">
        <v>26</v>
      </c>
      <c r="D68" s="3" t="s">
        <v>105</v>
      </c>
      <c r="E68" s="4" t="s">
        <v>116</v>
      </c>
      <c r="F68" s="39">
        <v>25950</v>
      </c>
      <c r="G68" s="5"/>
      <c r="H68" s="5">
        <v>25950</v>
      </c>
      <c r="I68" s="5"/>
      <c r="J68" s="5">
        <v>25950</v>
      </c>
    </row>
    <row r="69" spans="1:11" ht="24.75" x14ac:dyDescent="0.25">
      <c r="A69" s="1" t="s">
        <v>141</v>
      </c>
      <c r="B69" s="2" t="s">
        <v>57</v>
      </c>
      <c r="C69" s="2" t="s">
        <v>26</v>
      </c>
      <c r="D69" s="3" t="s">
        <v>105</v>
      </c>
      <c r="E69" s="4" t="s">
        <v>143</v>
      </c>
      <c r="F69" s="39">
        <v>12676</v>
      </c>
      <c r="G69" s="40"/>
      <c r="H69" s="5"/>
      <c r="I69" s="40"/>
      <c r="J69" s="5"/>
    </row>
    <row r="70" spans="1:11" ht="15.75" x14ac:dyDescent="0.25">
      <c r="A70" s="44"/>
      <c r="B70" s="45"/>
      <c r="C70" s="45"/>
      <c r="D70" s="46"/>
      <c r="E70" s="36" t="s">
        <v>117</v>
      </c>
      <c r="F70" s="37">
        <f>F21+F56</f>
        <v>654232.1</v>
      </c>
      <c r="G70" s="38"/>
      <c r="H70" s="37">
        <f>H20</f>
        <v>628464.6</v>
      </c>
      <c r="I70" s="38"/>
      <c r="J70" s="37">
        <f>J20</f>
        <v>637481.19999999995</v>
      </c>
      <c r="K70" s="38"/>
    </row>
    <row r="71" spans="1:11" ht="15.75" x14ac:dyDescent="0.25">
      <c r="A71" s="44"/>
      <c r="B71" s="45"/>
      <c r="C71" s="45"/>
      <c r="D71" s="46"/>
      <c r="E71" s="36" t="s">
        <v>118</v>
      </c>
      <c r="F71" s="37">
        <f>F72-F70</f>
        <v>4209</v>
      </c>
      <c r="G71" s="38"/>
      <c r="H71" s="37">
        <f>H72-H70</f>
        <v>8731</v>
      </c>
      <c r="I71" s="38"/>
      <c r="J71" s="37">
        <f>J72-J70</f>
        <v>13541</v>
      </c>
      <c r="K71" s="38"/>
    </row>
    <row r="72" spans="1:11" ht="15.75" x14ac:dyDescent="0.25">
      <c r="A72" s="44"/>
      <c r="B72" s="45"/>
      <c r="C72" s="45"/>
      <c r="D72" s="46"/>
      <c r="E72" s="36" t="s">
        <v>119</v>
      </c>
      <c r="F72" s="37">
        <f>G20</f>
        <v>658441.1</v>
      </c>
      <c r="G72" s="38"/>
      <c r="H72" s="37">
        <f>I20</f>
        <v>637195.6</v>
      </c>
      <c r="I72" s="38"/>
      <c r="J72" s="37">
        <f>K20</f>
        <v>651022.19999999995</v>
      </c>
      <c r="K72" s="38"/>
    </row>
    <row r="73" spans="1:11" x14ac:dyDescent="0.25">
      <c r="F73" s="12" t="s">
        <v>149</v>
      </c>
    </row>
  </sheetData>
  <mergeCells count="9">
    <mergeCell ref="E5:F5"/>
    <mergeCell ref="E9:F9"/>
    <mergeCell ref="A72:D72"/>
    <mergeCell ref="E12:F12"/>
    <mergeCell ref="A15:J15"/>
    <mergeCell ref="A17:D17"/>
    <mergeCell ref="A70:D70"/>
    <mergeCell ref="A71:D71"/>
    <mergeCell ref="E14:F14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2016-12-30T10:38:00Z</cp:lastPrinted>
  <dcterms:created xsi:type="dcterms:W3CDTF">2016-11-02T04:31:30Z</dcterms:created>
  <dcterms:modified xsi:type="dcterms:W3CDTF">2017-01-09T11:19:44Z</dcterms:modified>
</cp:coreProperties>
</file>