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777\совет депутатов\6 созыв\11 сессия 27.10.2017\решения\1. исполнение бюджета\"/>
    </mc:Choice>
  </mc:AlternateContent>
  <bookViews>
    <workbookView xWindow="240" yWindow="45" windowWidth="18195" windowHeight="1233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G90" i="1" l="1"/>
  <c r="F90" i="1"/>
  <c r="J90" i="1" s="1"/>
  <c r="I88" i="1"/>
  <c r="H88" i="1"/>
  <c r="G88" i="1"/>
  <c r="G89" i="1" s="1"/>
  <c r="F88" i="1"/>
  <c r="F89" i="1" s="1"/>
  <c r="J89" i="1" s="1"/>
  <c r="J88" i="1"/>
</calcChain>
</file>

<file path=xl/sharedStrings.xml><?xml version="1.0" encoding="utf-8"?>
<sst xmlns="http://schemas.openxmlformats.org/spreadsheetml/2006/main" count="403" uniqueCount="195">
  <si>
    <t>к решению Совета депутатов</t>
  </si>
  <si>
    <t>ОТЧЁТ</t>
  </si>
  <si>
    <t>об исполнении бюджета по доходам муниципального образования</t>
  </si>
  <si>
    <t>в тыс. руб.</t>
  </si>
  <si>
    <t>Код БКД</t>
  </si>
  <si>
    <t>Наименование</t>
  </si>
  <si>
    <t>% исполнения к уточненному плану</t>
  </si>
  <si>
    <t>БКД
Код</t>
  </si>
  <si>
    <t>ЭД_БКД
Код</t>
  </si>
  <si>
    <t>Программы
Код</t>
  </si>
  <si>
    <t>КОСГУ
Код</t>
  </si>
  <si>
    <t>Вариант=Якшур-Бодьинский 2017;
Табл=Наименования доходов;
Наименования;</t>
  </si>
  <si>
    <t>Вариант=Якшур-Бодьинский 2017;
Табл=Доходы-план помесячно нарастающим итогом 2017 (МО);
МО=1302600;
УБ=1121;
Дата=20171001;
Узлы=26;</t>
  </si>
  <si>
    <t>Вариант=Якшур-Бодьинский 2017;
Табл=Доходы-факт помесячно нарастающим итогом 2017 (МО);
МО=1302600;
УБ=1121;
Дата=20171001;
Узлы=26;</t>
  </si>
  <si>
    <t>Вариант=Якшур-Бодьинский 2017;
Табл=Уточненные росписи бюджета МО 2017;
МО=1302600;
УБ=1121;
Дата=20171001;
ВР=000;
ЦС=00000;
Ведомства=000;
ФКР=0000;
Узлы=26;
Муниципальные программы=00000;</t>
  </si>
  <si>
    <t>Вариант=Якшур-Бодьинский 2017;
Табл=Кассовое исполнение бюджета МО 2017;
МО=1302600;
УБ=1121;
Дата=20171001;
ВР=000;
ЦС=00000;
Ведомства=000;
ФКР=0000;
Узлы=26;
Муниципальные программы=00000;</t>
  </si>
  <si>
    <t>Формула
% исполнения к уточненному плану</t>
  </si>
  <si>
    <t>Вариант=Якшур-Бодьинский 2017;
Табл=Кассовое исполнение бюджета МО 2016;
МО=1302600;
УБ=1121;
Дата=20161001;
ВР=000;
ЦС=00000;
Ведомства=000;
ФКР=0000;
Узлы=26;
Муниципальные программы=00000;</t>
  </si>
  <si>
    <t>Код ЭД_БКД</t>
  </si>
  <si>
    <t>Код Программы</t>
  </si>
  <si>
    <t>Код ЭК</t>
  </si>
  <si>
    <t xml:space="preserve">Вариант: Якшур-Бодьинский 2017;
Таблица: Наименования доходов;
Наименования
</t>
  </si>
  <si>
    <t>Якшур-Бодьинский район*01.10.2017</t>
  </si>
  <si>
    <t>Вариант: Якшур-Бодьинский 2017;
Таблица: Доходы-факт помесячно нарастающим итогом 2017 (МО);
Данные
МО=1302600
УБ=1121
Узлы=26</t>
  </si>
  <si>
    <t>Вариант: Якшур-Бодьинский 2017;
Таблица: Уточненные росписи бюджета МО 2017;
Данные
МО=1302600
УБ=1121
ВР=000
ЦС=00000
Ведомства=000
ФКР=0000
Узлы=26</t>
  </si>
  <si>
    <t>Вариант: Якшур-Бодьинский 2017;
Таблица: Кассовое исполнение бюджета МО 2017;
Данные
МО=1302600
УБ=1121
ВР=000
ЦС=00000
Ведомства=000
ФКР=0000
Узлы=26</t>
  </si>
  <si>
    <t>Вариант: Якшур-Бодьинский 2017;
Таблица: Кассовое исполнение бюджета МО 2016;
Данные
МО=1302600
УБ=1121
Дата=20161001
ВР=000
ЦС=00000
Ведомства=000
ФКР=0000
Узлы=26</t>
  </si>
  <si>
    <t>00000000</t>
  </si>
  <si>
    <t>00</t>
  </si>
  <si>
    <t>0000</t>
  </si>
  <si>
    <t>000</t>
  </si>
  <si>
    <t>10000000</t>
  </si>
  <si>
    <t>НАЛОГОВЫЕ И НЕНАЛОГОВЫЕ ДОХОДЫ</t>
  </si>
  <si>
    <t>10100000</t>
  </si>
  <si>
    <t>НАЛОГИ НА ПРИБЫЛЬ, ДОХОДЫ</t>
  </si>
  <si>
    <t>01</t>
  </si>
  <si>
    <t>110</t>
  </si>
  <si>
    <t>10102020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</si>
  <si>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</si>
  <si>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10102030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</si>
  <si>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</si>
  <si>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10102040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</si>
  <si>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 со статьей 2271 Налогового кодекса Российской Федерации</t>
  </si>
  <si>
    <t>10300000</t>
  </si>
  <si>
    <t>НАЛОГИ НА ТОВАРЫ (РАБОТЫ, УСЛУГИ), РЕАЛИЗУЕМЫЕ НА ТЕРРИТОРИИ РОССИЙСКОЙ ФЕДЕРАЦИИ</t>
  </si>
  <si>
    <t>10500000</t>
  </si>
  <si>
    <t>НАЛОГИ НА СОВОКУПНЫЙ ДОХОД</t>
  </si>
  <si>
    <t>02</t>
  </si>
  <si>
    <t>Единый налог на вмененный доход для отдельных видов деятельности</t>
  </si>
  <si>
    <t>Единый сельскохозяйственный налог</t>
  </si>
  <si>
    <t>10504020</t>
  </si>
  <si>
    <t>Налог, взымаемый в связи с применением патентной системы налогообложения, зачисляемый в бюджеты мунципальных районов</t>
  </si>
  <si>
    <t>10700000</t>
  </si>
  <si>
    <t>НАЛОГИ, СБОРЫ И РЕГУЛЯРНЫЕ ПЛАТЕЖИ ЗА ПОЛЬЗОВАНИЕ ПРИРОДНЫМИ РЕСУРСАМИ</t>
  </si>
  <si>
    <t>10701020</t>
  </si>
  <si>
    <t>Налог на добычу общераспространенных полезных ископаемых</t>
  </si>
  <si>
    <t>10800000</t>
  </si>
  <si>
    <t>ГОСУДАРСТВЕННАЯ ПОШЛИНА</t>
  </si>
  <si>
    <t>10803010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</si>
  <si>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</si>
  <si>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05</t>
  </si>
  <si>
    <t>11100000</t>
  </si>
  <si>
    <t>ДОХОДЫ ОТ ИСПОЛЬЗОВАНИЯ ИМУЩЕСТВА, НАХОДЯЩЕГОСЯ В ГОСУДАРСТВЕННОЙ И МУНИЦИПАЛЬНОЙ СОБСТВЕННОСТИ</t>
  </si>
  <si>
    <t>11105013</t>
  </si>
  <si>
    <t>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</si>
  <si>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</si>
  <si>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</si>
  <si>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 поселений, а также средства от продажи права на заключение договоров аренды указанных земельных участков</t>
  </si>
  <si>
    <t>11105035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</si>
  <si>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</si>
  <si>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11109045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</si>
  <si>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</si>
  <si>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</t>
  </si>
  <si>
    <t>ПЛАТЕЖИ ПРИ ПОЛЬЗОВАНИИ ПРИРОДНЫМИ РЕСУРСАМИ</t>
  </si>
  <si>
    <t>11201010</t>
  </si>
  <si>
    <t>11300000</t>
  </si>
  <si>
    <t>ДОХОДЫ ОТ ОКАЗАНИЯ ПЛАТНЫХ УСЛУГ(РАБОТ) И КОМПЕНСАЦИИ ЗАТРАТ ГОСУДАРСТВА</t>
  </si>
  <si>
    <t>11301995</t>
  </si>
  <si>
    <t>130</t>
  </si>
  <si>
    <t>Прочие доходы от оказания платных услуг (работ) получателями средств  бюджетов муниципальных районов</t>
  </si>
  <si>
    <t>11302995</t>
  </si>
  <si>
    <t>Прочие доходы от компенсации затрат бюджетов муниципальных районов</t>
  </si>
  <si>
    <t>11400000</t>
  </si>
  <si>
    <t>ДОХОДЫ ОТ ПРОДАЖИ МАТЕРИАЛЬНЫХ И НЕМАТЕРИАЛЬНЫХ АКТИВОВ</t>
  </si>
  <si>
    <t>11402053</t>
  </si>
  <si>
    <t>410</t>
  </si>
  <si>
    <t>Доходы от реализации иного имущества, находящегося в собственности 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</si>
  <si>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11406013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</si>
  <si>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</si>
  <si>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</si>
  <si>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</si>
  <si>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11600000</t>
  </si>
  <si>
    <t>ШТРАФЫ, САНКЦИИ, ВОЗМЕЩЕНИЕ УЩЕРБА</t>
  </si>
  <si>
    <t>11603010</t>
  </si>
  <si>
    <t>140</t>
  </si>
  <si>
    <t>Денежные взыскания (штрафы) за нарушение законодательства о налогах и сборах, предусмотренные статьями 116, 118, 1191, пунктами 1 и 2 статьи 120, статьями 125, 126, 128, 129, 1291, 132, 133, 134, 135, 1351 Налогового кодекса Российской Федерации, а также штрафы, взыскание которых осуществляется на основании ранее действовавшей статьи 117 Налогового кодекса Российской Федерации</t>
  </si>
  <si>
    <t>11603030</t>
  </si>
  <si>
    <t>Денежные  взыскания  (штрафы)  за  административные    правонарушения в области налогов и сборов, предусмотренные Кодексом Российской Федерации об административных правонарушениях</t>
  </si>
  <si>
    <t>11608010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</si>
  <si>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</si>
  <si>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11621050</t>
  </si>
  <si>
    <t>Денежные взыскания (штрафы) и иные суммы, взыскиваемые с лиц,  виновных в совершении преступлений, и в возмещение ущерба имуществу, зачисляемые в бюджеты муниципальных районов</t>
  </si>
  <si>
    <t>11625060</t>
  </si>
  <si>
    <t>Денежные взыскания (штрафы) за нарушение земельного законодательства</t>
  </si>
  <si>
    <t>11630030</t>
  </si>
  <si>
    <t>Прочие денежные взыскания (штрафы) за правонарушения в области дорожного движения</t>
  </si>
  <si>
    <t>11633050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</si>
  <si>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муниципальных районов</t>
  </si>
  <si>
    <t>11635030</t>
  </si>
  <si>
    <t>Суммы по искам о возмещении вреда, причиненного окружающей среде, подлежащие зачислению в бюджеты муниципальных районов</t>
  </si>
  <si>
    <t>11643000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</si>
  <si>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 правонарушениях</t>
  </si>
  <si>
    <t>11690050</t>
  </si>
  <si>
    <t>Прочие поступления от  денежных  взысканий  (штрафов)  и  иных   сумм в возмещение ущерба, зачисляемые в бюджеты муниципальных районов</t>
  </si>
  <si>
    <t>11700000</t>
  </si>
  <si>
    <t>ПРОЧИЕ НЕНАЛОГОВЫЕ ДОХОДЫ</t>
  </si>
  <si>
    <t>11701050</t>
  </si>
  <si>
    <t>180</t>
  </si>
  <si>
    <t>Невыясненные поступления, зачисляемые в бюджеты муниципальных районов</t>
  </si>
  <si>
    <t>11705050</t>
  </si>
  <si>
    <t>Прочие неналоговые доходы бюджетов муниципальных районов</t>
  </si>
  <si>
    <t>20000000</t>
  </si>
  <si>
    <t>БЕЗВОЗМЕЗДНЫЕ ПОСТУПЛЕНИЯ</t>
  </si>
  <si>
    <t>20200000</t>
  </si>
  <si>
    <t>Безвозмездные поступления от других бюджетов бюджетной системы Российской Федерации</t>
  </si>
  <si>
    <t>151</t>
  </si>
  <si>
    <t>Дотации бюджетам муниципальных районов на выравнивание  бюджетной обеспеченности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</si>
  <si>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</si>
  <si>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</si>
  <si>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Прочие субсидии бюджетам муниципальных районов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</si>
  <si>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</si>
  <si>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</si>
  <si>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</si>
  <si>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</si>
  <si>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</si>
  <si>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</si>
  <si>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</si>
  <si>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</si>
  <si>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</si>
  <si>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муниципальных районов</t>
  </si>
  <si>
    <t>20215001</t>
  </si>
  <si>
    <t>20215002</t>
  </si>
  <si>
    <t>20219999</t>
  </si>
  <si>
    <t>20220051</t>
  </si>
  <si>
    <t>Субсидии бюджетам муниципальных районов на реализацию федеральных  целевых программ</t>
  </si>
  <si>
    <t>20220077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</si>
  <si>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</si>
  <si>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20225097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</si>
  <si>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</si>
  <si>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20225555</t>
  </si>
  <si>
    <t>Субсидии бюджетам муниципальных районов, на поддержку государственных программ субъектов Россиской Федерации и муниципальных программ формирования современной городской среды</t>
  </si>
  <si>
    <t>20229999</t>
  </si>
  <si>
    <t>20230022</t>
  </si>
  <si>
    <t>20230024</t>
  </si>
  <si>
    <t>20230027</t>
  </si>
  <si>
    <t>20230029</t>
  </si>
  <si>
    <t>20235118</t>
  </si>
  <si>
    <t>20235134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</si>
  <si>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</si>
  <si>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20235260</t>
  </si>
  <si>
    <t>20235930</t>
  </si>
  <si>
    <t>20240014</t>
  </si>
  <si>
    <t>20245144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</si>
  <si>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</si>
  <si>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>20245146</t>
  </si>
  <si>
    <t>Межбюджетные трансферты, передаваемые бюджетам муниципальных районов на подключение общедоступных библиотек Российской Федерации к сети "Интернет" и развитие системы библиотечного дела с учетом задачи расширения информационных технологий и оцифровки</t>
  </si>
  <si>
    <t>20245160</t>
  </si>
  <si>
    <t>20249999</t>
  </si>
  <si>
    <t>20700000</t>
  </si>
  <si>
    <t>Прочие безвозмездные поступления</t>
  </si>
  <si>
    <t>20705020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</si>
  <si>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</si>
  <si>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20705030</t>
  </si>
  <si>
    <t>Прочие безвозмездные поступления в бюджеты мунципальных районов</t>
  </si>
  <si>
    <t>21900000</t>
  </si>
  <si>
    <t>ВОЗВРАТ ОСТАТКОВ СУБСИДИЙ, СУБВЕНЦИЙ И ИНЫХ МЕЖБЮДЖЕТНЫХ ТРАНСФЕРТОВ, ИМЕЮЩИХ ЦЕЛЕВОЕ НАЗНАЧЕНИЕ, ПРОШЛЫХ ЛЕТ</t>
  </si>
  <si>
    <t>21960010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</si>
  <si>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</si>
  <si>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ИТОГО ДОХОДОВ</t>
  </si>
  <si>
    <t>ДЕФИЦИТ</t>
  </si>
  <si>
    <t>БАЛАНС</t>
  </si>
  <si>
    <t>Исполнение на 01.10.2017</t>
  </si>
  <si>
    <t>"Якшур-Бодьинский район" за 9 месяцев 2017 года</t>
  </si>
  <si>
    <t xml:space="preserve">Налог на доходы физических лиц </t>
  </si>
  <si>
    <t>10102000</t>
  </si>
  <si>
    <t>10502000</t>
  </si>
  <si>
    <t>Плата за негативное воздействие на окружающую среду</t>
  </si>
  <si>
    <t>10302200</t>
  </si>
  <si>
    <t>Акцизы по подакцизным товарам  (продукции), производимым на территории Российской Федерации</t>
  </si>
  <si>
    <t xml:space="preserve">муниципального образования </t>
  </si>
  <si>
    <t>"Якшур-Бодьинский район"</t>
  </si>
  <si>
    <t>Уточнённый план на 2017 год</t>
  </si>
  <si>
    <t>Приложение № 1</t>
  </si>
  <si>
    <t>10503000</t>
  </si>
  <si>
    <t>от "27" октября 2017 года  № 1/114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</si>
</sst>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Calibri"/>
      <family val="2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49" fontId="1" fillId="0" borderId="1" xfId="0" applyNumberFormat="1" applyFont="1" applyBorder="1"/>
    <xf numFmtId="49" fontId="1" fillId="0" borderId="2" xfId="0" applyNumberFormat="1" applyFont="1" applyBorder="1"/>
    <xf numFmtId="49" fontId="1" fillId="0" borderId="3" xfId="0" applyNumberFormat="1" applyFont="1" applyBorder="1"/>
    <xf numFmtId="164" fontId="2" fillId="0" borderId="4" xfId="0" applyNumberFormat="1" applyFont="1" applyBorder="1" applyAlignment="1">
      <alignment wrapText="1"/>
    </xf>
    <xf numFmtId="165" fontId="1" fillId="0" borderId="4" xfId="0" applyNumberFormat="1" applyFont="1" applyBorder="1" applyAlignment="1">
      <alignment shrinkToFit="1"/>
    </xf>
    <xf numFmtId="165" fontId="1" fillId="0" borderId="4" xfId="0" applyNumberFormat="1" applyFont="1" applyFill="1" applyBorder="1" applyAlignment="1">
      <alignment shrinkToFit="1"/>
    </xf>
    <xf numFmtId="0" fontId="1" fillId="0" borderId="4" xfId="0" applyFont="1" applyFill="1" applyBorder="1" applyAlignment="1">
      <alignment shrinkToFit="1"/>
    </xf>
    <xf numFmtId="49" fontId="1" fillId="0" borderId="0" xfId="0" applyNumberFormat="1" applyFont="1" applyBorder="1"/>
    <xf numFmtId="0" fontId="2" fillId="0" borderId="0" xfId="0" applyFont="1" applyBorder="1" applyAlignment="1">
      <alignment wrapText="1"/>
    </xf>
    <xf numFmtId="0" fontId="1" fillId="0" borderId="0" xfId="0" applyFont="1" applyBorder="1" applyAlignment="1">
      <alignment horizontal="right"/>
    </xf>
    <xf numFmtId="0" fontId="0" fillId="0" borderId="0" xfId="0" applyFill="1"/>
    <xf numFmtId="49" fontId="0" fillId="0" borderId="0" xfId="0" applyNumberFormat="1"/>
    <xf numFmtId="0" fontId="0" fillId="0" borderId="0" xfId="0" applyAlignment="1">
      <alignment horizontal="right"/>
    </xf>
    <xf numFmtId="0" fontId="0" fillId="0" borderId="0" xfId="0" applyFill="1" applyAlignment="1">
      <alignment horizontal="right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4" fillId="0" borderId="0" xfId="0" quotePrefix="1" applyNumberFormat="1" applyFont="1" applyAlignment="1">
      <alignment wrapText="1"/>
    </xf>
    <xf numFmtId="0" fontId="4" fillId="0" borderId="0" xfId="0" quotePrefix="1" applyFont="1" applyAlignment="1">
      <alignment wrapText="1"/>
    </xf>
    <xf numFmtId="0" fontId="4" fillId="0" borderId="0" xfId="0" quotePrefix="1" applyFont="1" applyFill="1" applyAlignment="1">
      <alignment wrapText="1"/>
    </xf>
    <xf numFmtId="0" fontId="4" fillId="0" borderId="0" xfId="0" applyFont="1" applyAlignment="1">
      <alignment wrapText="1"/>
    </xf>
    <xf numFmtId="49" fontId="6" fillId="0" borderId="1" xfId="0" applyNumberFormat="1" applyFont="1" applyBorder="1"/>
    <xf numFmtId="49" fontId="6" fillId="0" borderId="2" xfId="0" applyNumberFormat="1" applyFont="1" applyBorder="1"/>
    <xf numFmtId="49" fontId="6" fillId="0" borderId="3" xfId="0" applyNumberFormat="1" applyFont="1" applyBorder="1"/>
    <xf numFmtId="164" fontId="7" fillId="0" borderId="4" xfId="0" applyNumberFormat="1" applyFont="1" applyBorder="1" applyAlignment="1">
      <alignment wrapText="1"/>
    </xf>
    <xf numFmtId="165" fontId="6" fillId="0" borderId="4" xfId="0" applyNumberFormat="1" applyFont="1" applyBorder="1" applyAlignment="1">
      <alignment shrinkToFit="1"/>
    </xf>
    <xf numFmtId="165" fontId="6" fillId="0" borderId="4" xfId="0" applyNumberFormat="1" applyFont="1" applyFill="1" applyBorder="1" applyAlignment="1">
      <alignment shrinkToFit="1"/>
    </xf>
    <xf numFmtId="0" fontId="6" fillId="0" borderId="4" xfId="0" applyFont="1" applyFill="1" applyBorder="1" applyAlignment="1">
      <alignment shrinkToFit="1"/>
    </xf>
    <xf numFmtId="0" fontId="4" fillId="0" borderId="0" xfId="0" applyFont="1"/>
    <xf numFmtId="49" fontId="3" fillId="0" borderId="1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165" fontId="3" fillId="0" borderId="4" xfId="0" applyNumberFormat="1" applyFont="1" applyBorder="1" applyAlignment="1">
      <alignment shrinkToFit="1"/>
    </xf>
    <xf numFmtId="0" fontId="3" fillId="0" borderId="4" xfId="0" applyFont="1" applyBorder="1" applyAlignment="1">
      <alignment shrinkToFit="1"/>
    </xf>
    <xf numFmtId="0" fontId="8" fillId="0" borderId="0" xfId="0" applyFont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0" fontId="9" fillId="0" borderId="0" xfId="0" applyFont="1" applyAlignment="1">
      <alignment horizontal="right"/>
    </xf>
    <xf numFmtId="49" fontId="3" fillId="0" borderId="6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right"/>
    </xf>
    <xf numFmtId="0" fontId="9" fillId="0" borderId="0" xfId="0" applyFont="1" applyAlignment="1">
      <alignment horizontal="right"/>
    </xf>
    <xf numFmtId="0" fontId="3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K90"/>
  <sheetViews>
    <sheetView tabSelected="1" topLeftCell="A2" workbookViewId="0">
      <selection activeCell="F7" sqref="F7"/>
    </sheetView>
  </sheetViews>
  <sheetFormatPr defaultColWidth="3.28515625" defaultRowHeight="15" x14ac:dyDescent="0.25"/>
  <cols>
    <col min="1" max="1" width="10.140625" style="12" bestFit="1" customWidth="1"/>
    <col min="2" max="2" width="3.28515625" style="12" customWidth="1"/>
    <col min="3" max="3" width="5.5703125" style="12" bestFit="1" customWidth="1"/>
    <col min="4" max="4" width="4.85546875" style="12" bestFit="1" customWidth="1"/>
    <col min="5" max="5" width="47.85546875" customWidth="1"/>
    <col min="6" max="6" width="16.5703125" customWidth="1"/>
    <col min="7" max="7" width="14" style="11" customWidth="1"/>
    <col min="8" max="9" width="14" style="11" hidden="1" customWidth="1"/>
    <col min="10" max="10" width="14" style="11" customWidth="1"/>
    <col min="11" max="11" width="14" hidden="1" customWidth="1"/>
    <col min="12" max="254" width="9.140625" customWidth="1"/>
    <col min="255" max="255" width="10.140625" bestFit="1" customWidth="1"/>
  </cols>
  <sheetData>
    <row r="1" spans="1:11" ht="14.25" hidden="1" customHeight="1" x14ac:dyDescent="0.25">
      <c r="A1" s="1"/>
      <c r="B1" s="2"/>
      <c r="C1" s="2"/>
      <c r="D1" s="3"/>
      <c r="E1" s="4"/>
      <c r="F1" s="5"/>
      <c r="G1" s="6"/>
      <c r="H1" s="6"/>
      <c r="I1" s="6"/>
      <c r="J1" s="7"/>
      <c r="K1" s="5"/>
    </row>
    <row r="2" spans="1:11" ht="15.75" x14ac:dyDescent="0.25">
      <c r="A2" s="8"/>
      <c r="B2" s="8"/>
      <c r="C2" s="8"/>
      <c r="D2" s="8"/>
      <c r="E2" s="9"/>
      <c r="F2" s="41"/>
      <c r="G2" s="42"/>
      <c r="H2" s="42"/>
      <c r="I2" s="42"/>
      <c r="J2" s="42" t="s">
        <v>192</v>
      </c>
      <c r="K2" s="10"/>
    </row>
    <row r="3" spans="1:11" ht="15.75" x14ac:dyDescent="0.25">
      <c r="A3" s="8"/>
      <c r="B3" s="8"/>
      <c r="C3" s="8"/>
      <c r="D3" s="8"/>
      <c r="E3" s="9"/>
      <c r="F3" s="41"/>
      <c r="G3" s="42"/>
      <c r="H3" s="42"/>
      <c r="I3" s="42"/>
      <c r="J3" s="42" t="s">
        <v>0</v>
      </c>
      <c r="K3" s="10"/>
    </row>
    <row r="4" spans="1:11" ht="15.75" x14ac:dyDescent="0.25">
      <c r="A4" s="8"/>
      <c r="B4" s="8"/>
      <c r="C4" s="8"/>
      <c r="D4" s="8"/>
      <c r="E4" s="9"/>
      <c r="F4" s="41"/>
      <c r="G4" s="42"/>
      <c r="H4" s="42"/>
      <c r="I4" s="42"/>
      <c r="J4" s="42" t="s">
        <v>189</v>
      </c>
      <c r="K4" s="10"/>
    </row>
    <row r="5" spans="1:11" ht="15.75" x14ac:dyDescent="0.25">
      <c r="A5" s="8"/>
      <c r="B5" s="8"/>
      <c r="C5" s="8"/>
      <c r="D5" s="8"/>
      <c r="E5" s="9"/>
      <c r="F5" s="41"/>
      <c r="G5" s="42"/>
      <c r="H5" s="42"/>
      <c r="I5" s="42"/>
      <c r="J5" s="42" t="s">
        <v>190</v>
      </c>
      <c r="K5" s="10"/>
    </row>
    <row r="6" spans="1:11" ht="15.75" x14ac:dyDescent="0.25">
      <c r="A6" s="8"/>
      <c r="B6" s="8"/>
      <c r="C6" s="8"/>
      <c r="D6" s="8"/>
      <c r="E6" s="9"/>
      <c r="F6" s="47" t="s">
        <v>194</v>
      </c>
      <c r="G6" s="48"/>
      <c r="H6" s="48"/>
      <c r="I6" s="48"/>
      <c r="J6" s="48"/>
      <c r="K6" s="10"/>
    </row>
    <row r="7" spans="1:11" ht="9.75" customHeight="1" x14ac:dyDescent="0.25">
      <c r="A7" s="8"/>
      <c r="B7" s="8"/>
      <c r="C7" s="8"/>
      <c r="D7" s="8"/>
      <c r="E7" s="9"/>
      <c r="F7" s="41"/>
      <c r="G7" s="43"/>
      <c r="H7" s="43"/>
      <c r="I7" s="43"/>
      <c r="J7" s="43"/>
      <c r="K7" s="10"/>
    </row>
    <row r="8" spans="1:11" ht="16.5" customHeight="1" x14ac:dyDescent="0.25">
      <c r="A8" s="49" t="s">
        <v>1</v>
      </c>
      <c r="B8" s="49"/>
      <c r="C8" s="49"/>
      <c r="D8" s="49"/>
      <c r="E8" s="49"/>
      <c r="F8" s="49"/>
      <c r="G8" s="49"/>
      <c r="H8" s="49"/>
      <c r="I8" s="49"/>
      <c r="J8" s="49"/>
      <c r="K8" s="11"/>
    </row>
    <row r="9" spans="1:11" ht="16.5" customHeight="1" x14ac:dyDescent="0.25">
      <c r="A9" s="49" t="s">
        <v>2</v>
      </c>
      <c r="B9" s="49"/>
      <c r="C9" s="49"/>
      <c r="D9" s="49"/>
      <c r="E9" s="49"/>
      <c r="F9" s="49"/>
      <c r="G9" s="49"/>
      <c r="H9" s="49"/>
      <c r="I9" s="49"/>
      <c r="J9" s="49"/>
      <c r="K9" s="11"/>
    </row>
    <row r="10" spans="1:11" ht="16.5" customHeight="1" x14ac:dyDescent="0.25">
      <c r="A10" s="49" t="s">
        <v>182</v>
      </c>
      <c r="B10" s="49"/>
      <c r="C10" s="49"/>
      <c r="D10" s="49"/>
      <c r="E10" s="49"/>
      <c r="F10" s="49"/>
      <c r="G10" s="49"/>
      <c r="H10" s="49"/>
      <c r="I10" s="49"/>
      <c r="J10" s="49"/>
      <c r="K10" s="11"/>
    </row>
    <row r="11" spans="1:11" x14ac:dyDescent="0.25">
      <c r="F11" s="13"/>
      <c r="G11" s="14"/>
      <c r="H11" s="14"/>
      <c r="I11" s="14"/>
      <c r="J11" s="14" t="s">
        <v>3</v>
      </c>
      <c r="K11" s="13"/>
    </row>
    <row r="12" spans="1:11" ht="62.25" customHeight="1" x14ac:dyDescent="0.25">
      <c r="A12" s="44" t="s">
        <v>4</v>
      </c>
      <c r="B12" s="45"/>
      <c r="C12" s="45"/>
      <c r="D12" s="46"/>
      <c r="E12" s="15" t="s">
        <v>5</v>
      </c>
      <c r="F12" s="16" t="s">
        <v>191</v>
      </c>
      <c r="G12" s="17" t="s">
        <v>181</v>
      </c>
      <c r="H12" s="17"/>
      <c r="I12" s="17"/>
      <c r="J12" s="18" t="s">
        <v>6</v>
      </c>
      <c r="K12" s="16"/>
    </row>
    <row r="13" spans="1:11" s="22" customFormat="1" ht="51.75" hidden="1" customHeight="1" x14ac:dyDescent="0.2">
      <c r="A13" s="19" t="s">
        <v>7</v>
      </c>
      <c r="B13" s="19" t="s">
        <v>8</v>
      </c>
      <c r="C13" s="19" t="s">
        <v>9</v>
      </c>
      <c r="D13" s="19" t="s">
        <v>10</v>
      </c>
      <c r="E13" s="20" t="s">
        <v>11</v>
      </c>
      <c r="F13" s="20" t="s">
        <v>12</v>
      </c>
      <c r="G13" s="21" t="s">
        <v>13</v>
      </c>
      <c r="H13" s="21" t="s">
        <v>14</v>
      </c>
      <c r="I13" s="21" t="s">
        <v>15</v>
      </c>
      <c r="J13" s="21" t="s">
        <v>16</v>
      </c>
      <c r="K13" s="20" t="s">
        <v>17</v>
      </c>
    </row>
    <row r="14" spans="1:11" s="26" customFormat="1" ht="67.5" hidden="1" customHeight="1" x14ac:dyDescent="0.2">
      <c r="A14" s="23" t="s">
        <v>4</v>
      </c>
      <c r="B14" s="23" t="s">
        <v>18</v>
      </c>
      <c r="C14" s="23" t="s">
        <v>19</v>
      </c>
      <c r="D14" s="23" t="s">
        <v>20</v>
      </c>
      <c r="E14" s="24" t="s">
        <v>21</v>
      </c>
      <c r="F14" s="24" t="s">
        <v>22</v>
      </c>
      <c r="G14" s="25" t="s">
        <v>23</v>
      </c>
      <c r="H14" s="25" t="s">
        <v>24</v>
      </c>
      <c r="I14" s="25" t="s">
        <v>25</v>
      </c>
      <c r="J14" s="25" t="s">
        <v>6</v>
      </c>
      <c r="K14" s="24" t="s">
        <v>26</v>
      </c>
    </row>
    <row r="15" spans="1:11" s="34" customFormat="1" ht="17.25" hidden="1" customHeight="1" x14ac:dyDescent="0.2">
      <c r="A15" s="27" t="s">
        <v>27</v>
      </c>
      <c r="B15" s="28" t="s">
        <v>28</v>
      </c>
      <c r="C15" s="28" t="s">
        <v>29</v>
      </c>
      <c r="D15" s="29" t="s">
        <v>30</v>
      </c>
      <c r="E15" s="30"/>
      <c r="F15" s="31">
        <v>722686.95819000003</v>
      </c>
      <c r="G15" s="32">
        <v>513322.44799999997</v>
      </c>
      <c r="H15" s="32">
        <v>736189.19836000004</v>
      </c>
      <c r="I15" s="32">
        <v>520117.92233999999</v>
      </c>
      <c r="J15" s="33">
        <v>71</v>
      </c>
      <c r="K15" s="31">
        <v>483433.00764999999</v>
      </c>
    </row>
    <row r="16" spans="1:11" s="34" customFormat="1" ht="14.25" x14ac:dyDescent="0.2">
      <c r="A16" s="27" t="s">
        <v>31</v>
      </c>
      <c r="B16" s="28" t="s">
        <v>28</v>
      </c>
      <c r="C16" s="28" t="s">
        <v>29</v>
      </c>
      <c r="D16" s="29" t="s">
        <v>30</v>
      </c>
      <c r="E16" s="30" t="s">
        <v>32</v>
      </c>
      <c r="F16" s="31">
        <v>195834</v>
      </c>
      <c r="G16" s="32">
        <v>136991.35191</v>
      </c>
      <c r="H16" s="32">
        <v>736189.19836000004</v>
      </c>
      <c r="I16" s="32">
        <v>520117.92233999999</v>
      </c>
      <c r="J16" s="33">
        <v>70</v>
      </c>
      <c r="K16" s="31">
        <v>483433.00764999999</v>
      </c>
    </row>
    <row r="17" spans="1:11" s="34" customFormat="1" ht="14.25" x14ac:dyDescent="0.2">
      <c r="A17" s="27" t="s">
        <v>33</v>
      </c>
      <c r="B17" s="28" t="s">
        <v>28</v>
      </c>
      <c r="C17" s="28" t="s">
        <v>29</v>
      </c>
      <c r="D17" s="29" t="s">
        <v>30</v>
      </c>
      <c r="E17" s="30" t="s">
        <v>34</v>
      </c>
      <c r="F17" s="31">
        <v>160545</v>
      </c>
      <c r="G17" s="32">
        <v>106973.54257000001</v>
      </c>
      <c r="H17" s="32">
        <v>736189.19836000004</v>
      </c>
      <c r="I17" s="32">
        <v>520117.92233999999</v>
      </c>
      <c r="J17" s="33">
        <v>66.599999999999994</v>
      </c>
      <c r="K17" s="31">
        <v>483433.00764999999</v>
      </c>
    </row>
    <row r="18" spans="1:11" x14ac:dyDescent="0.25">
      <c r="A18" s="1" t="s">
        <v>184</v>
      </c>
      <c r="B18" s="2" t="s">
        <v>35</v>
      </c>
      <c r="C18" s="2" t="s">
        <v>29</v>
      </c>
      <c r="D18" s="3" t="s">
        <v>36</v>
      </c>
      <c r="E18" s="4" t="s">
        <v>183</v>
      </c>
      <c r="F18" s="5">
        <v>160545</v>
      </c>
      <c r="G18" s="6">
        <v>106973.54257000001</v>
      </c>
      <c r="H18" s="6">
        <v>736189.19836000004</v>
      </c>
      <c r="I18" s="6">
        <v>520117.92233999999</v>
      </c>
      <c r="J18" s="7">
        <v>66.599999999999994</v>
      </c>
      <c r="K18" s="5"/>
    </row>
    <row r="19" spans="1:11" ht="84.75" hidden="1" x14ac:dyDescent="0.25">
      <c r="A19" s="1" t="s">
        <v>37</v>
      </c>
      <c r="B19" s="2" t="s">
        <v>35</v>
      </c>
      <c r="C19" s="2" t="s">
        <v>29</v>
      </c>
      <c r="D19" s="3" t="s">
        <v>36</v>
      </c>
      <c r="E19" s="4" t="s">
        <v>38</v>
      </c>
      <c r="F19" s="5">
        <v>253</v>
      </c>
      <c r="G19" s="6">
        <v>167.30382</v>
      </c>
      <c r="H19" s="6"/>
      <c r="I19" s="6"/>
      <c r="J19" s="7">
        <v>66.099999999999994</v>
      </c>
      <c r="K19" s="5"/>
    </row>
    <row r="20" spans="1:11" ht="36.75" hidden="1" x14ac:dyDescent="0.25">
      <c r="A20" s="1" t="s">
        <v>39</v>
      </c>
      <c r="B20" s="2" t="s">
        <v>35</v>
      </c>
      <c r="C20" s="2" t="s">
        <v>29</v>
      </c>
      <c r="D20" s="3" t="s">
        <v>36</v>
      </c>
      <c r="E20" s="4" t="s">
        <v>40</v>
      </c>
      <c r="F20" s="5">
        <v>510</v>
      </c>
      <c r="G20" s="6">
        <v>532.56304999999998</v>
      </c>
      <c r="H20" s="6"/>
      <c r="I20" s="6"/>
      <c r="J20" s="7">
        <v>104.4</v>
      </c>
      <c r="K20" s="5"/>
    </row>
    <row r="21" spans="1:11" ht="72.75" hidden="1" x14ac:dyDescent="0.25">
      <c r="A21" s="1" t="s">
        <v>41</v>
      </c>
      <c r="B21" s="2" t="s">
        <v>35</v>
      </c>
      <c r="C21" s="2" t="s">
        <v>29</v>
      </c>
      <c r="D21" s="3" t="s">
        <v>36</v>
      </c>
      <c r="E21" s="4" t="s">
        <v>42</v>
      </c>
      <c r="F21" s="5">
        <v>370</v>
      </c>
      <c r="G21" s="6">
        <v>355.39350000000002</v>
      </c>
      <c r="H21" s="6"/>
      <c r="I21" s="6"/>
      <c r="J21" s="7">
        <v>96.1</v>
      </c>
      <c r="K21" s="5"/>
    </row>
    <row r="22" spans="1:11" s="34" customFormat="1" ht="36" x14ac:dyDescent="0.2">
      <c r="A22" s="27" t="s">
        <v>43</v>
      </c>
      <c r="B22" s="28" t="s">
        <v>28</v>
      </c>
      <c r="C22" s="28" t="s">
        <v>29</v>
      </c>
      <c r="D22" s="29" t="s">
        <v>30</v>
      </c>
      <c r="E22" s="30" t="s">
        <v>44</v>
      </c>
      <c r="F22" s="31">
        <v>13335</v>
      </c>
      <c r="G22" s="32">
        <v>8899.8786899999996</v>
      </c>
      <c r="H22" s="32">
        <v>736189.19836000004</v>
      </c>
      <c r="I22" s="32">
        <v>520117.92233999999</v>
      </c>
      <c r="J22" s="33">
        <v>66.7</v>
      </c>
      <c r="K22" s="31">
        <v>483433.00764999999</v>
      </c>
    </row>
    <row r="23" spans="1:11" ht="24.75" x14ac:dyDescent="0.25">
      <c r="A23" s="1" t="s">
        <v>187</v>
      </c>
      <c r="B23" s="2" t="s">
        <v>35</v>
      </c>
      <c r="C23" s="2" t="s">
        <v>29</v>
      </c>
      <c r="D23" s="3" t="s">
        <v>36</v>
      </c>
      <c r="E23" s="4" t="s">
        <v>188</v>
      </c>
      <c r="F23" s="5">
        <v>13335</v>
      </c>
      <c r="G23" s="6">
        <v>8899.8786899999996</v>
      </c>
      <c r="H23" s="6">
        <v>736189.19836000004</v>
      </c>
      <c r="I23" s="6">
        <v>520117.92233999999</v>
      </c>
      <c r="J23" s="7">
        <v>66.7</v>
      </c>
      <c r="K23" s="5"/>
    </row>
    <row r="24" spans="1:11" s="34" customFormat="1" ht="14.25" x14ac:dyDescent="0.2">
      <c r="A24" s="27" t="s">
        <v>45</v>
      </c>
      <c r="B24" s="28" t="s">
        <v>28</v>
      </c>
      <c r="C24" s="28" t="s">
        <v>29</v>
      </c>
      <c r="D24" s="29" t="s">
        <v>30</v>
      </c>
      <c r="E24" s="30" t="s">
        <v>46</v>
      </c>
      <c r="F24" s="31">
        <v>3906</v>
      </c>
      <c r="G24" s="32">
        <v>2880.8907300000001</v>
      </c>
      <c r="H24" s="32">
        <v>736189.19836000004</v>
      </c>
      <c r="I24" s="32">
        <v>520117.92233999999</v>
      </c>
      <c r="J24" s="33">
        <v>73.8</v>
      </c>
      <c r="K24" s="31">
        <v>483433.00764999999</v>
      </c>
    </row>
    <row r="25" spans="1:11" ht="24.75" x14ac:dyDescent="0.25">
      <c r="A25" s="1" t="s">
        <v>185</v>
      </c>
      <c r="B25" s="2" t="s">
        <v>47</v>
      </c>
      <c r="C25" s="2" t="s">
        <v>29</v>
      </c>
      <c r="D25" s="3" t="s">
        <v>36</v>
      </c>
      <c r="E25" s="4" t="s">
        <v>48</v>
      </c>
      <c r="F25" s="5">
        <v>3504</v>
      </c>
      <c r="G25" s="6">
        <v>2711</v>
      </c>
      <c r="H25" s="6"/>
      <c r="I25" s="6"/>
      <c r="J25" s="7">
        <v>77.400000000000006</v>
      </c>
      <c r="K25" s="5"/>
    </row>
    <row r="26" spans="1:11" x14ac:dyDescent="0.25">
      <c r="A26" s="1" t="s">
        <v>193</v>
      </c>
      <c r="B26" s="2" t="s">
        <v>35</v>
      </c>
      <c r="C26" s="2" t="s">
        <v>29</v>
      </c>
      <c r="D26" s="3" t="s">
        <v>36</v>
      </c>
      <c r="E26" s="4" t="s">
        <v>49</v>
      </c>
      <c r="F26" s="5">
        <v>301</v>
      </c>
      <c r="G26" s="6">
        <v>142.5</v>
      </c>
      <c r="H26" s="6"/>
      <c r="I26" s="6"/>
      <c r="J26" s="7">
        <v>47.3</v>
      </c>
      <c r="K26" s="5"/>
    </row>
    <row r="27" spans="1:11" ht="36.75" x14ac:dyDescent="0.25">
      <c r="A27" s="1" t="s">
        <v>50</v>
      </c>
      <c r="B27" s="2" t="s">
        <v>47</v>
      </c>
      <c r="C27" s="2" t="s">
        <v>29</v>
      </c>
      <c r="D27" s="3" t="s">
        <v>36</v>
      </c>
      <c r="E27" s="4" t="s">
        <v>51</v>
      </c>
      <c r="F27" s="5">
        <v>101</v>
      </c>
      <c r="G27" s="6">
        <v>27.316870000000002</v>
      </c>
      <c r="H27" s="6"/>
      <c r="I27" s="6"/>
      <c r="J27" s="7">
        <v>27</v>
      </c>
      <c r="K27" s="5"/>
    </row>
    <row r="28" spans="1:11" s="34" customFormat="1" ht="24" x14ac:dyDescent="0.2">
      <c r="A28" s="27" t="s">
        <v>52</v>
      </c>
      <c r="B28" s="28" t="s">
        <v>28</v>
      </c>
      <c r="C28" s="28" t="s">
        <v>29</v>
      </c>
      <c r="D28" s="29" t="s">
        <v>30</v>
      </c>
      <c r="E28" s="30" t="s">
        <v>53</v>
      </c>
      <c r="F28" s="31">
        <v>2694</v>
      </c>
      <c r="G28" s="32">
        <v>4946.3374199999998</v>
      </c>
      <c r="H28" s="32">
        <v>736189.19836000004</v>
      </c>
      <c r="I28" s="32">
        <v>520117.92233999999</v>
      </c>
      <c r="J28" s="33">
        <v>183.6</v>
      </c>
      <c r="K28" s="31">
        <v>483433.00764999999</v>
      </c>
    </row>
    <row r="29" spans="1:11" ht="18" customHeight="1" x14ac:dyDescent="0.25">
      <c r="A29" s="1" t="s">
        <v>54</v>
      </c>
      <c r="B29" s="2" t="s">
        <v>35</v>
      </c>
      <c r="C29" s="2" t="s">
        <v>29</v>
      </c>
      <c r="D29" s="3" t="s">
        <v>36</v>
      </c>
      <c r="E29" s="4" t="s">
        <v>55</v>
      </c>
      <c r="F29" s="5">
        <v>2694</v>
      </c>
      <c r="G29" s="6">
        <v>4946.3374199999998</v>
      </c>
      <c r="H29" s="6"/>
      <c r="I29" s="6"/>
      <c r="J29" s="7">
        <v>183.6</v>
      </c>
      <c r="K29" s="5"/>
    </row>
    <row r="30" spans="1:11" s="34" customFormat="1" ht="14.25" x14ac:dyDescent="0.2">
      <c r="A30" s="27" t="s">
        <v>56</v>
      </c>
      <c r="B30" s="28" t="s">
        <v>28</v>
      </c>
      <c r="C30" s="28" t="s">
        <v>29</v>
      </c>
      <c r="D30" s="29" t="s">
        <v>30</v>
      </c>
      <c r="E30" s="30" t="s">
        <v>57</v>
      </c>
      <c r="F30" s="31">
        <v>2124</v>
      </c>
      <c r="G30" s="32">
        <v>934.21358999999995</v>
      </c>
      <c r="H30" s="32">
        <v>736189.19836000004</v>
      </c>
      <c r="I30" s="32">
        <v>520117.92233999999</v>
      </c>
      <c r="J30" s="33">
        <v>44</v>
      </c>
      <c r="K30" s="31">
        <v>483433.00764999999</v>
      </c>
    </row>
    <row r="31" spans="1:11" ht="36.75" x14ac:dyDescent="0.25">
      <c r="A31" s="1" t="s">
        <v>58</v>
      </c>
      <c r="B31" s="2" t="s">
        <v>35</v>
      </c>
      <c r="C31" s="2" t="s">
        <v>29</v>
      </c>
      <c r="D31" s="3" t="s">
        <v>36</v>
      </c>
      <c r="E31" s="4" t="s">
        <v>59</v>
      </c>
      <c r="F31" s="5">
        <v>2124</v>
      </c>
      <c r="G31" s="6">
        <v>934.21358999999995</v>
      </c>
      <c r="H31" s="6"/>
      <c r="I31" s="6"/>
      <c r="J31" s="7">
        <v>44</v>
      </c>
      <c r="K31" s="5"/>
    </row>
    <row r="32" spans="1:11" s="34" customFormat="1" ht="36" x14ac:dyDescent="0.2">
      <c r="A32" s="27" t="s">
        <v>61</v>
      </c>
      <c r="B32" s="28" t="s">
        <v>28</v>
      </c>
      <c r="C32" s="28" t="s">
        <v>29</v>
      </c>
      <c r="D32" s="29" t="s">
        <v>30</v>
      </c>
      <c r="E32" s="30" t="s">
        <v>62</v>
      </c>
      <c r="F32" s="31">
        <v>5204</v>
      </c>
      <c r="G32" s="32">
        <v>7860.0083100000002</v>
      </c>
      <c r="H32" s="32">
        <v>736189.19836000004</v>
      </c>
      <c r="I32" s="32">
        <v>520117.92233999999</v>
      </c>
      <c r="J32" s="33">
        <v>151</v>
      </c>
      <c r="K32" s="31">
        <v>483433.00764999999</v>
      </c>
    </row>
    <row r="33" spans="1:11" ht="72.75" x14ac:dyDescent="0.25">
      <c r="A33" s="1" t="s">
        <v>63</v>
      </c>
      <c r="B33" s="2" t="s">
        <v>60</v>
      </c>
      <c r="C33" s="2" t="s">
        <v>29</v>
      </c>
      <c r="D33" s="3" t="s">
        <v>64</v>
      </c>
      <c r="E33" s="4" t="s">
        <v>65</v>
      </c>
      <c r="F33" s="5"/>
      <c r="G33" s="6">
        <v>4282.3562400000001</v>
      </c>
      <c r="H33" s="6"/>
      <c r="I33" s="6"/>
      <c r="J33" s="7"/>
      <c r="K33" s="5"/>
    </row>
    <row r="34" spans="1:11" ht="60.75" x14ac:dyDescent="0.25">
      <c r="A34" s="1" t="s">
        <v>63</v>
      </c>
      <c r="B34" s="2" t="s">
        <v>66</v>
      </c>
      <c r="C34" s="2" t="s">
        <v>29</v>
      </c>
      <c r="D34" s="3" t="s">
        <v>64</v>
      </c>
      <c r="E34" s="4" t="s">
        <v>67</v>
      </c>
      <c r="F34" s="5">
        <v>4594</v>
      </c>
      <c r="G34" s="6">
        <v>2954.7547199999999</v>
      </c>
      <c r="H34" s="6"/>
      <c r="I34" s="6"/>
      <c r="J34" s="7">
        <v>64.3</v>
      </c>
      <c r="K34" s="5"/>
    </row>
    <row r="35" spans="1:11" ht="60.75" x14ac:dyDescent="0.25">
      <c r="A35" s="1" t="s">
        <v>68</v>
      </c>
      <c r="B35" s="2" t="s">
        <v>60</v>
      </c>
      <c r="C35" s="2" t="s">
        <v>29</v>
      </c>
      <c r="D35" s="3" t="s">
        <v>64</v>
      </c>
      <c r="E35" s="4" t="s">
        <v>69</v>
      </c>
      <c r="F35" s="5">
        <v>510</v>
      </c>
      <c r="G35" s="6">
        <v>399.70053000000001</v>
      </c>
      <c r="H35" s="6"/>
      <c r="I35" s="6"/>
      <c r="J35" s="7">
        <v>78.400000000000006</v>
      </c>
      <c r="K35" s="5"/>
    </row>
    <row r="36" spans="1:11" ht="60.75" x14ac:dyDescent="0.25">
      <c r="A36" s="1" t="s">
        <v>70</v>
      </c>
      <c r="B36" s="2" t="s">
        <v>60</v>
      </c>
      <c r="C36" s="2" t="s">
        <v>29</v>
      </c>
      <c r="D36" s="3" t="s">
        <v>64</v>
      </c>
      <c r="E36" s="4" t="s">
        <v>71</v>
      </c>
      <c r="F36" s="5">
        <v>100</v>
      </c>
      <c r="G36" s="6">
        <v>223.19682</v>
      </c>
      <c r="H36" s="6"/>
      <c r="I36" s="6"/>
      <c r="J36" s="7">
        <v>223.2</v>
      </c>
      <c r="K36" s="5"/>
    </row>
    <row r="37" spans="1:11" s="34" customFormat="1" ht="24" x14ac:dyDescent="0.2">
      <c r="A37" s="27" t="s">
        <v>72</v>
      </c>
      <c r="B37" s="28" t="s">
        <v>28</v>
      </c>
      <c r="C37" s="28" t="s">
        <v>29</v>
      </c>
      <c r="D37" s="29" t="s">
        <v>30</v>
      </c>
      <c r="E37" s="30" t="s">
        <v>73</v>
      </c>
      <c r="F37" s="31">
        <v>3030</v>
      </c>
      <c r="G37" s="32">
        <v>1531.08142</v>
      </c>
      <c r="H37" s="32">
        <v>736189.19836000004</v>
      </c>
      <c r="I37" s="32">
        <v>520117.92233999999</v>
      </c>
      <c r="J37" s="33">
        <v>50.5</v>
      </c>
      <c r="K37" s="31">
        <v>483433.00764999999</v>
      </c>
    </row>
    <row r="38" spans="1:11" x14ac:dyDescent="0.25">
      <c r="A38" s="1" t="s">
        <v>74</v>
      </c>
      <c r="B38" s="2" t="s">
        <v>35</v>
      </c>
      <c r="C38" s="2" t="s">
        <v>29</v>
      </c>
      <c r="D38" s="3" t="s">
        <v>64</v>
      </c>
      <c r="E38" s="4" t="s">
        <v>186</v>
      </c>
      <c r="F38" s="5">
        <v>3030</v>
      </c>
      <c r="G38" s="6">
        <v>1531.08142</v>
      </c>
      <c r="H38" s="6">
        <v>736189.19836000004</v>
      </c>
      <c r="I38" s="6">
        <v>520117.92233999999</v>
      </c>
      <c r="J38" s="7">
        <v>50.5</v>
      </c>
      <c r="K38" s="5"/>
    </row>
    <row r="39" spans="1:11" s="34" customFormat="1" ht="24" x14ac:dyDescent="0.2">
      <c r="A39" s="27" t="s">
        <v>75</v>
      </c>
      <c r="B39" s="28" t="s">
        <v>28</v>
      </c>
      <c r="C39" s="28" t="s">
        <v>29</v>
      </c>
      <c r="D39" s="29" t="s">
        <v>30</v>
      </c>
      <c r="E39" s="30" t="s">
        <v>76</v>
      </c>
      <c r="F39" s="31">
        <v>12</v>
      </c>
      <c r="G39" s="32">
        <v>293.07542000000001</v>
      </c>
      <c r="H39" s="32">
        <v>736189.19836000004</v>
      </c>
      <c r="I39" s="32">
        <v>520117.92233999999</v>
      </c>
      <c r="J39" s="33">
        <v>2442.3000000000002</v>
      </c>
      <c r="K39" s="31">
        <v>483433.00764999999</v>
      </c>
    </row>
    <row r="40" spans="1:11" ht="24.75" x14ac:dyDescent="0.25">
      <c r="A40" s="1" t="s">
        <v>77</v>
      </c>
      <c r="B40" s="2" t="s">
        <v>60</v>
      </c>
      <c r="C40" s="2" t="s">
        <v>29</v>
      </c>
      <c r="D40" s="3" t="s">
        <v>78</v>
      </c>
      <c r="E40" s="4" t="s">
        <v>79</v>
      </c>
      <c r="F40" s="5">
        <v>12</v>
      </c>
      <c r="G40" s="6"/>
      <c r="H40" s="6"/>
      <c r="I40" s="6"/>
      <c r="J40" s="7">
        <v>0</v>
      </c>
      <c r="K40" s="5"/>
    </row>
    <row r="41" spans="1:11" ht="24.75" x14ac:dyDescent="0.25">
      <c r="A41" s="1" t="s">
        <v>80</v>
      </c>
      <c r="B41" s="2" t="s">
        <v>60</v>
      </c>
      <c r="C41" s="2" t="s">
        <v>29</v>
      </c>
      <c r="D41" s="3" t="s">
        <v>78</v>
      </c>
      <c r="E41" s="4" t="s">
        <v>81</v>
      </c>
      <c r="F41" s="5"/>
      <c r="G41" s="6">
        <v>293.07542000000001</v>
      </c>
      <c r="H41" s="6"/>
      <c r="I41" s="6"/>
      <c r="J41" s="7"/>
      <c r="K41" s="5"/>
    </row>
    <row r="42" spans="1:11" s="34" customFormat="1" ht="24" x14ac:dyDescent="0.2">
      <c r="A42" s="27" t="s">
        <v>82</v>
      </c>
      <c r="B42" s="28" t="s">
        <v>28</v>
      </c>
      <c r="C42" s="28" t="s">
        <v>29</v>
      </c>
      <c r="D42" s="29" t="s">
        <v>30</v>
      </c>
      <c r="E42" s="30" t="s">
        <v>83</v>
      </c>
      <c r="F42" s="31">
        <v>1688</v>
      </c>
      <c r="G42" s="32">
        <v>1332.5636400000001</v>
      </c>
      <c r="H42" s="32">
        <v>736189.19836000004</v>
      </c>
      <c r="I42" s="32">
        <v>520117.92233999999</v>
      </c>
      <c r="J42" s="33">
        <v>78.900000000000006</v>
      </c>
      <c r="K42" s="31">
        <v>483433.00764999999</v>
      </c>
    </row>
    <row r="43" spans="1:11" ht="72.75" x14ac:dyDescent="0.25">
      <c r="A43" s="1" t="s">
        <v>84</v>
      </c>
      <c r="B43" s="2" t="s">
        <v>60</v>
      </c>
      <c r="C43" s="2" t="s">
        <v>29</v>
      </c>
      <c r="D43" s="3" t="s">
        <v>85</v>
      </c>
      <c r="E43" s="4" t="s">
        <v>86</v>
      </c>
      <c r="F43" s="5">
        <v>500</v>
      </c>
      <c r="G43" s="6">
        <v>4.8326000000000002</v>
      </c>
      <c r="H43" s="6"/>
      <c r="I43" s="6"/>
      <c r="J43" s="7">
        <v>1</v>
      </c>
      <c r="K43" s="5"/>
    </row>
    <row r="44" spans="1:11" ht="48.75" x14ac:dyDescent="0.25">
      <c r="A44" s="1" t="s">
        <v>87</v>
      </c>
      <c r="B44" s="2" t="s">
        <v>60</v>
      </c>
      <c r="C44" s="2" t="s">
        <v>29</v>
      </c>
      <c r="D44" s="3" t="s">
        <v>88</v>
      </c>
      <c r="E44" s="4" t="s">
        <v>89</v>
      </c>
      <c r="F44" s="5"/>
      <c r="G44" s="6">
        <v>634.28976</v>
      </c>
      <c r="H44" s="6"/>
      <c r="I44" s="6"/>
      <c r="J44" s="7"/>
      <c r="K44" s="5"/>
    </row>
    <row r="45" spans="1:11" ht="36.75" x14ac:dyDescent="0.25">
      <c r="A45" s="1" t="s">
        <v>87</v>
      </c>
      <c r="B45" s="2" t="s">
        <v>66</v>
      </c>
      <c r="C45" s="2" t="s">
        <v>29</v>
      </c>
      <c r="D45" s="3" t="s">
        <v>88</v>
      </c>
      <c r="E45" s="4" t="s">
        <v>90</v>
      </c>
      <c r="F45" s="5">
        <v>1188</v>
      </c>
      <c r="G45" s="6">
        <v>693.44128000000001</v>
      </c>
      <c r="H45" s="6"/>
      <c r="I45" s="6"/>
      <c r="J45" s="7">
        <v>58.4</v>
      </c>
      <c r="K45" s="5"/>
    </row>
    <row r="46" spans="1:11" s="34" customFormat="1" ht="14.25" x14ac:dyDescent="0.2">
      <c r="A46" s="27" t="s">
        <v>91</v>
      </c>
      <c r="B46" s="28" t="s">
        <v>28</v>
      </c>
      <c r="C46" s="28" t="s">
        <v>29</v>
      </c>
      <c r="D46" s="29" t="s">
        <v>30</v>
      </c>
      <c r="E46" s="30" t="s">
        <v>92</v>
      </c>
      <c r="F46" s="31">
        <v>2988</v>
      </c>
      <c r="G46" s="32">
        <v>1331.7113400000001</v>
      </c>
      <c r="H46" s="32">
        <v>736189.19836000004</v>
      </c>
      <c r="I46" s="32">
        <v>520117.92233999999</v>
      </c>
      <c r="J46" s="33">
        <v>44.6</v>
      </c>
      <c r="K46" s="31">
        <v>483433.00764999999</v>
      </c>
    </row>
    <row r="47" spans="1:11" ht="84.75" x14ac:dyDescent="0.25">
      <c r="A47" s="1" t="s">
        <v>93</v>
      </c>
      <c r="B47" s="2" t="s">
        <v>35</v>
      </c>
      <c r="C47" s="2" t="s">
        <v>29</v>
      </c>
      <c r="D47" s="3" t="s">
        <v>94</v>
      </c>
      <c r="E47" s="4" t="s">
        <v>95</v>
      </c>
      <c r="F47" s="5">
        <v>45</v>
      </c>
      <c r="G47" s="6">
        <v>22.702500000000001</v>
      </c>
      <c r="H47" s="6"/>
      <c r="I47" s="6"/>
      <c r="J47" s="7">
        <v>50.5</v>
      </c>
      <c r="K47" s="5"/>
    </row>
    <row r="48" spans="1:11" ht="48.75" x14ac:dyDescent="0.25">
      <c r="A48" s="1" t="s">
        <v>96</v>
      </c>
      <c r="B48" s="2" t="s">
        <v>35</v>
      </c>
      <c r="C48" s="2" t="s">
        <v>29</v>
      </c>
      <c r="D48" s="3" t="s">
        <v>94</v>
      </c>
      <c r="E48" s="4" t="s">
        <v>97</v>
      </c>
      <c r="F48" s="5"/>
      <c r="G48" s="6">
        <v>0.65</v>
      </c>
      <c r="H48" s="6"/>
      <c r="I48" s="6"/>
      <c r="J48" s="7"/>
      <c r="K48" s="5"/>
    </row>
    <row r="49" spans="1:11" ht="48.75" x14ac:dyDescent="0.25">
      <c r="A49" s="1" t="s">
        <v>98</v>
      </c>
      <c r="B49" s="2" t="s">
        <v>35</v>
      </c>
      <c r="C49" s="2" t="s">
        <v>29</v>
      </c>
      <c r="D49" s="3" t="s">
        <v>94</v>
      </c>
      <c r="E49" s="4" t="s">
        <v>99</v>
      </c>
      <c r="F49" s="5">
        <v>130</v>
      </c>
      <c r="G49" s="6">
        <v>125</v>
      </c>
      <c r="H49" s="6"/>
      <c r="I49" s="6"/>
      <c r="J49" s="7">
        <v>96.2</v>
      </c>
      <c r="K49" s="5"/>
    </row>
    <row r="50" spans="1:11" ht="48.75" x14ac:dyDescent="0.25">
      <c r="A50" s="1" t="s">
        <v>100</v>
      </c>
      <c r="B50" s="2" t="s">
        <v>60</v>
      </c>
      <c r="C50" s="2" t="s">
        <v>29</v>
      </c>
      <c r="D50" s="3" t="s">
        <v>94</v>
      </c>
      <c r="E50" s="4" t="s">
        <v>101</v>
      </c>
      <c r="F50" s="5"/>
      <c r="G50" s="6">
        <v>27</v>
      </c>
      <c r="H50" s="6"/>
      <c r="I50" s="6"/>
      <c r="J50" s="7"/>
      <c r="K50" s="5"/>
    </row>
    <row r="51" spans="1:11" ht="24.75" x14ac:dyDescent="0.25">
      <c r="A51" s="1" t="s">
        <v>102</v>
      </c>
      <c r="B51" s="2" t="s">
        <v>35</v>
      </c>
      <c r="C51" s="2" t="s">
        <v>29</v>
      </c>
      <c r="D51" s="3" t="s">
        <v>94</v>
      </c>
      <c r="E51" s="4" t="s">
        <v>103</v>
      </c>
      <c r="F51" s="5">
        <v>55</v>
      </c>
      <c r="G51" s="6">
        <v>286.95567999999997</v>
      </c>
      <c r="H51" s="6"/>
      <c r="I51" s="6"/>
      <c r="J51" s="7">
        <v>521.70000000000005</v>
      </c>
      <c r="K51" s="5"/>
    </row>
    <row r="52" spans="1:11" ht="24.75" x14ac:dyDescent="0.25">
      <c r="A52" s="1" t="s">
        <v>104</v>
      </c>
      <c r="B52" s="2" t="s">
        <v>35</v>
      </c>
      <c r="C52" s="2" t="s">
        <v>29</v>
      </c>
      <c r="D52" s="3" t="s">
        <v>94</v>
      </c>
      <c r="E52" s="4" t="s">
        <v>105</v>
      </c>
      <c r="F52" s="5">
        <v>137</v>
      </c>
      <c r="G52" s="6">
        <v>63.597410000000004</v>
      </c>
      <c r="H52" s="6"/>
      <c r="I52" s="6"/>
      <c r="J52" s="7">
        <v>46.4</v>
      </c>
      <c r="K52" s="5"/>
    </row>
    <row r="53" spans="1:11" ht="48.75" x14ac:dyDescent="0.25">
      <c r="A53" s="1" t="s">
        <v>106</v>
      </c>
      <c r="B53" s="2" t="s">
        <v>60</v>
      </c>
      <c r="C53" s="2" t="s">
        <v>29</v>
      </c>
      <c r="D53" s="3" t="s">
        <v>94</v>
      </c>
      <c r="E53" s="4" t="s">
        <v>107</v>
      </c>
      <c r="F53" s="5">
        <v>205</v>
      </c>
      <c r="G53" s="6">
        <v>33.249499999999998</v>
      </c>
      <c r="H53" s="6"/>
      <c r="I53" s="6"/>
      <c r="J53" s="7">
        <v>16.2</v>
      </c>
      <c r="K53" s="5"/>
    </row>
    <row r="54" spans="1:11" ht="36.75" x14ac:dyDescent="0.25">
      <c r="A54" s="1" t="s">
        <v>108</v>
      </c>
      <c r="B54" s="2" t="s">
        <v>60</v>
      </c>
      <c r="C54" s="2" t="s">
        <v>29</v>
      </c>
      <c r="D54" s="3" t="s">
        <v>94</v>
      </c>
      <c r="E54" s="4" t="s">
        <v>109</v>
      </c>
      <c r="F54" s="5">
        <v>120</v>
      </c>
      <c r="G54" s="6">
        <v>94.506219999999999</v>
      </c>
      <c r="H54" s="6"/>
      <c r="I54" s="6"/>
      <c r="J54" s="7">
        <v>78.8</v>
      </c>
      <c r="K54" s="5"/>
    </row>
    <row r="55" spans="1:11" ht="48.75" customHeight="1" x14ac:dyDescent="0.25">
      <c r="A55" s="1" t="s">
        <v>110</v>
      </c>
      <c r="B55" s="2" t="s">
        <v>35</v>
      </c>
      <c r="C55" s="2" t="s">
        <v>29</v>
      </c>
      <c r="D55" s="3" t="s">
        <v>94</v>
      </c>
      <c r="E55" s="4" t="s">
        <v>111</v>
      </c>
      <c r="F55" s="5">
        <v>165</v>
      </c>
      <c r="G55" s="6">
        <v>292.12594999999999</v>
      </c>
      <c r="H55" s="6"/>
      <c r="I55" s="6"/>
      <c r="J55" s="7">
        <v>177</v>
      </c>
      <c r="K55" s="5"/>
    </row>
    <row r="56" spans="1:11" ht="36.75" x14ac:dyDescent="0.25">
      <c r="A56" s="1" t="s">
        <v>112</v>
      </c>
      <c r="B56" s="2" t="s">
        <v>60</v>
      </c>
      <c r="C56" s="2" t="s">
        <v>29</v>
      </c>
      <c r="D56" s="3" t="s">
        <v>94</v>
      </c>
      <c r="E56" s="4" t="s">
        <v>113</v>
      </c>
      <c r="F56" s="5">
        <v>2131</v>
      </c>
      <c r="G56" s="6">
        <v>385.92408</v>
      </c>
      <c r="H56" s="6"/>
      <c r="I56" s="6"/>
      <c r="J56" s="7">
        <v>18.100000000000001</v>
      </c>
      <c r="K56" s="5"/>
    </row>
    <row r="57" spans="1:11" s="34" customFormat="1" ht="14.25" x14ac:dyDescent="0.2">
      <c r="A57" s="27" t="s">
        <v>114</v>
      </c>
      <c r="B57" s="28" t="s">
        <v>28</v>
      </c>
      <c r="C57" s="28" t="s">
        <v>29</v>
      </c>
      <c r="D57" s="29" t="s">
        <v>30</v>
      </c>
      <c r="E57" s="30" t="s">
        <v>115</v>
      </c>
      <c r="F57" s="31">
        <v>308</v>
      </c>
      <c r="G57" s="32">
        <v>8.0487800000000007</v>
      </c>
      <c r="H57" s="32">
        <v>736189.19836000004</v>
      </c>
      <c r="I57" s="32">
        <v>520117.92233999999</v>
      </c>
      <c r="J57" s="33">
        <v>2.6</v>
      </c>
      <c r="K57" s="31">
        <v>483433.00764999999</v>
      </c>
    </row>
    <row r="58" spans="1:11" ht="24.75" x14ac:dyDescent="0.25">
      <c r="A58" s="1" t="s">
        <v>116</v>
      </c>
      <c r="B58" s="2" t="s">
        <v>60</v>
      </c>
      <c r="C58" s="2" t="s">
        <v>29</v>
      </c>
      <c r="D58" s="3" t="s">
        <v>117</v>
      </c>
      <c r="E58" s="4" t="s">
        <v>118</v>
      </c>
      <c r="F58" s="5"/>
      <c r="G58" s="6">
        <v>4.8259400000000001</v>
      </c>
      <c r="H58" s="6"/>
      <c r="I58" s="6"/>
      <c r="J58" s="7"/>
      <c r="K58" s="5"/>
    </row>
    <row r="59" spans="1:11" ht="15.75" customHeight="1" x14ac:dyDescent="0.25">
      <c r="A59" s="1" t="s">
        <v>119</v>
      </c>
      <c r="B59" s="2" t="s">
        <v>60</v>
      </c>
      <c r="C59" s="2" t="s">
        <v>29</v>
      </c>
      <c r="D59" s="3" t="s">
        <v>117</v>
      </c>
      <c r="E59" s="4" t="s">
        <v>120</v>
      </c>
      <c r="F59" s="5">
        <v>308</v>
      </c>
      <c r="G59" s="6">
        <v>3.2228400000000001</v>
      </c>
      <c r="H59" s="6"/>
      <c r="I59" s="6"/>
      <c r="J59" s="7">
        <v>1</v>
      </c>
      <c r="K59" s="5"/>
    </row>
    <row r="60" spans="1:11" s="34" customFormat="1" ht="14.25" x14ac:dyDescent="0.2">
      <c r="A60" s="27" t="s">
        <v>121</v>
      </c>
      <c r="B60" s="28" t="s">
        <v>28</v>
      </c>
      <c r="C60" s="28" t="s">
        <v>29</v>
      </c>
      <c r="D60" s="29" t="s">
        <v>30</v>
      </c>
      <c r="E60" s="30" t="s">
        <v>122</v>
      </c>
      <c r="F60" s="31">
        <v>526852.95819000003</v>
      </c>
      <c r="G60" s="32">
        <v>376331.09609000001</v>
      </c>
      <c r="H60" s="32">
        <v>736189.19836000004</v>
      </c>
      <c r="I60" s="32">
        <v>520117.92233999999</v>
      </c>
      <c r="J60" s="33">
        <v>71.400000000000006</v>
      </c>
      <c r="K60" s="31">
        <v>483433.00764999999</v>
      </c>
    </row>
    <row r="61" spans="1:11" s="34" customFormat="1" ht="24" x14ac:dyDescent="0.2">
      <c r="A61" s="27" t="s">
        <v>123</v>
      </c>
      <c r="B61" s="28" t="s">
        <v>28</v>
      </c>
      <c r="C61" s="28" t="s">
        <v>29</v>
      </c>
      <c r="D61" s="29" t="s">
        <v>30</v>
      </c>
      <c r="E61" s="30" t="s">
        <v>124</v>
      </c>
      <c r="F61" s="31">
        <v>523950.50819000002</v>
      </c>
      <c r="G61" s="32">
        <v>379633.94675</v>
      </c>
      <c r="H61" s="32">
        <v>736189.19836000004</v>
      </c>
      <c r="I61" s="32">
        <v>520117.92233999999</v>
      </c>
      <c r="J61" s="33">
        <v>72.5</v>
      </c>
      <c r="K61" s="31">
        <v>483433.00764999999</v>
      </c>
    </row>
    <row r="62" spans="1:11" ht="24.75" x14ac:dyDescent="0.25">
      <c r="A62" s="1" t="s">
        <v>140</v>
      </c>
      <c r="B62" s="2" t="s">
        <v>60</v>
      </c>
      <c r="C62" s="2" t="s">
        <v>29</v>
      </c>
      <c r="D62" s="3" t="s">
        <v>125</v>
      </c>
      <c r="E62" s="4" t="s">
        <v>126</v>
      </c>
      <c r="F62" s="5">
        <v>44050.953280000002</v>
      </c>
      <c r="G62" s="6">
        <v>34311</v>
      </c>
      <c r="H62" s="6"/>
      <c r="I62" s="6"/>
      <c r="J62" s="7">
        <v>77.900000000000006</v>
      </c>
      <c r="K62" s="5"/>
    </row>
    <row r="63" spans="1:11" ht="24.75" x14ac:dyDescent="0.25">
      <c r="A63" s="1" t="s">
        <v>141</v>
      </c>
      <c r="B63" s="2" t="s">
        <v>60</v>
      </c>
      <c r="C63" s="2" t="s">
        <v>29</v>
      </c>
      <c r="D63" s="3" t="s">
        <v>125</v>
      </c>
      <c r="E63" s="4" t="s">
        <v>127</v>
      </c>
      <c r="F63" s="5">
        <v>12575.544879999999</v>
      </c>
      <c r="G63" s="6">
        <v>12575.544879999999</v>
      </c>
      <c r="H63" s="6"/>
      <c r="I63" s="6"/>
      <c r="J63" s="7">
        <v>100</v>
      </c>
      <c r="K63" s="5"/>
    </row>
    <row r="64" spans="1:11" x14ac:dyDescent="0.25">
      <c r="A64" s="1" t="s">
        <v>142</v>
      </c>
      <c r="B64" s="2" t="s">
        <v>60</v>
      </c>
      <c r="C64" s="2" t="s">
        <v>29</v>
      </c>
      <c r="D64" s="3" t="s">
        <v>125</v>
      </c>
      <c r="E64" s="4" t="s">
        <v>128</v>
      </c>
      <c r="F64" s="5">
        <v>1406</v>
      </c>
      <c r="G64" s="6">
        <v>1406</v>
      </c>
      <c r="H64" s="6"/>
      <c r="I64" s="6"/>
      <c r="J64" s="7">
        <v>100</v>
      </c>
      <c r="K64" s="5"/>
    </row>
    <row r="65" spans="1:11" ht="24.75" x14ac:dyDescent="0.25">
      <c r="A65" s="1" t="s">
        <v>143</v>
      </c>
      <c r="B65" s="2" t="s">
        <v>60</v>
      </c>
      <c r="C65" s="2" t="s">
        <v>29</v>
      </c>
      <c r="D65" s="3" t="s">
        <v>125</v>
      </c>
      <c r="E65" s="4" t="s">
        <v>144</v>
      </c>
      <c r="F65" s="5">
        <v>411.642</v>
      </c>
      <c r="G65" s="6">
        <v>411.642</v>
      </c>
      <c r="H65" s="6"/>
      <c r="I65" s="6"/>
      <c r="J65" s="7">
        <v>100</v>
      </c>
      <c r="K65" s="5"/>
    </row>
    <row r="66" spans="1:11" ht="36.75" x14ac:dyDescent="0.25">
      <c r="A66" s="1" t="s">
        <v>145</v>
      </c>
      <c r="B66" s="2" t="s">
        <v>60</v>
      </c>
      <c r="C66" s="2" t="s">
        <v>29</v>
      </c>
      <c r="D66" s="3" t="s">
        <v>125</v>
      </c>
      <c r="E66" s="4" t="s">
        <v>146</v>
      </c>
      <c r="F66" s="5">
        <v>26114.7</v>
      </c>
      <c r="G66" s="6">
        <v>25114.7</v>
      </c>
      <c r="H66" s="6"/>
      <c r="I66" s="6"/>
      <c r="J66" s="7">
        <v>96.2</v>
      </c>
      <c r="K66" s="5"/>
    </row>
    <row r="67" spans="1:11" ht="48.75" x14ac:dyDescent="0.25">
      <c r="A67" s="1" t="s">
        <v>147</v>
      </c>
      <c r="B67" s="2" t="s">
        <v>60</v>
      </c>
      <c r="C67" s="2" t="s">
        <v>29</v>
      </c>
      <c r="D67" s="3" t="s">
        <v>125</v>
      </c>
      <c r="E67" s="4" t="s">
        <v>148</v>
      </c>
      <c r="F67" s="5">
        <v>965.4</v>
      </c>
      <c r="G67" s="6">
        <v>965.4</v>
      </c>
      <c r="H67" s="6"/>
      <c r="I67" s="6"/>
      <c r="J67" s="7">
        <v>100</v>
      </c>
      <c r="K67" s="5"/>
    </row>
    <row r="68" spans="1:11" ht="48.75" x14ac:dyDescent="0.25">
      <c r="A68" s="1" t="s">
        <v>149</v>
      </c>
      <c r="B68" s="2" t="s">
        <v>60</v>
      </c>
      <c r="C68" s="2" t="s">
        <v>29</v>
      </c>
      <c r="D68" s="3" t="s">
        <v>125</v>
      </c>
      <c r="E68" s="4" t="s">
        <v>150</v>
      </c>
      <c r="F68" s="5">
        <v>1647.8</v>
      </c>
      <c r="G68" s="6">
        <v>1647.8</v>
      </c>
      <c r="H68" s="6"/>
      <c r="I68" s="6"/>
      <c r="J68" s="7">
        <v>100</v>
      </c>
      <c r="K68" s="5"/>
    </row>
    <row r="69" spans="1:11" x14ac:dyDescent="0.25">
      <c r="A69" s="1" t="s">
        <v>151</v>
      </c>
      <c r="B69" s="2" t="s">
        <v>60</v>
      </c>
      <c r="C69" s="2" t="s">
        <v>29</v>
      </c>
      <c r="D69" s="3" t="s">
        <v>125</v>
      </c>
      <c r="E69" s="4" t="s">
        <v>129</v>
      </c>
      <c r="F69" s="5">
        <v>21562.379000000001</v>
      </c>
      <c r="G69" s="6">
        <v>12961.395259999999</v>
      </c>
      <c r="H69" s="6"/>
      <c r="I69" s="6"/>
      <c r="J69" s="7">
        <v>60.1</v>
      </c>
      <c r="K69" s="5"/>
    </row>
    <row r="70" spans="1:11" ht="36.75" x14ac:dyDescent="0.25">
      <c r="A70" s="1" t="s">
        <v>152</v>
      </c>
      <c r="B70" s="2" t="s">
        <v>60</v>
      </c>
      <c r="C70" s="2" t="s">
        <v>29</v>
      </c>
      <c r="D70" s="3" t="s">
        <v>125</v>
      </c>
      <c r="E70" s="4" t="s">
        <v>133</v>
      </c>
      <c r="F70" s="5">
        <v>4162</v>
      </c>
      <c r="G70" s="6">
        <v>2713.6</v>
      </c>
      <c r="H70" s="6"/>
      <c r="I70" s="6"/>
      <c r="J70" s="7">
        <v>65.2</v>
      </c>
      <c r="K70" s="5"/>
    </row>
    <row r="71" spans="1:11" ht="24.75" x14ac:dyDescent="0.25">
      <c r="A71" s="1" t="s">
        <v>153</v>
      </c>
      <c r="B71" s="2" t="s">
        <v>60</v>
      </c>
      <c r="C71" s="2" t="s">
        <v>29</v>
      </c>
      <c r="D71" s="3" t="s">
        <v>125</v>
      </c>
      <c r="E71" s="4" t="s">
        <v>134</v>
      </c>
      <c r="F71" s="5">
        <v>352970.57141999999</v>
      </c>
      <c r="G71" s="6">
        <v>255783.875</v>
      </c>
      <c r="H71" s="6"/>
      <c r="I71" s="6"/>
      <c r="J71" s="7">
        <v>72.5</v>
      </c>
      <c r="K71" s="5"/>
    </row>
    <row r="72" spans="1:11" ht="36.75" x14ac:dyDescent="0.25">
      <c r="A72" s="1" t="s">
        <v>154</v>
      </c>
      <c r="B72" s="2" t="s">
        <v>60</v>
      </c>
      <c r="C72" s="2" t="s">
        <v>29</v>
      </c>
      <c r="D72" s="3" t="s">
        <v>125</v>
      </c>
      <c r="E72" s="4" t="s">
        <v>135</v>
      </c>
      <c r="F72" s="5">
        <v>9924</v>
      </c>
      <c r="G72" s="6">
        <v>7191</v>
      </c>
      <c r="H72" s="6"/>
      <c r="I72" s="6"/>
      <c r="J72" s="7">
        <v>72.5</v>
      </c>
      <c r="K72" s="5"/>
    </row>
    <row r="73" spans="1:11" ht="60.75" x14ac:dyDescent="0.25">
      <c r="A73" s="1" t="s">
        <v>155</v>
      </c>
      <c r="B73" s="2" t="s">
        <v>60</v>
      </c>
      <c r="C73" s="2" t="s">
        <v>29</v>
      </c>
      <c r="D73" s="3" t="s">
        <v>125</v>
      </c>
      <c r="E73" s="4" t="s">
        <v>136</v>
      </c>
      <c r="F73" s="5">
        <v>3323</v>
      </c>
      <c r="G73" s="6">
        <v>2910.9</v>
      </c>
      <c r="H73" s="6"/>
      <c r="I73" s="6"/>
      <c r="J73" s="7">
        <v>87.6</v>
      </c>
      <c r="K73" s="5"/>
    </row>
    <row r="74" spans="1:11" ht="36.75" x14ac:dyDescent="0.25">
      <c r="A74" s="1" t="s">
        <v>156</v>
      </c>
      <c r="B74" s="2" t="s">
        <v>60</v>
      </c>
      <c r="C74" s="2" t="s">
        <v>29</v>
      </c>
      <c r="D74" s="3" t="s">
        <v>125</v>
      </c>
      <c r="E74" s="4" t="s">
        <v>131</v>
      </c>
      <c r="F74" s="5">
        <v>1280</v>
      </c>
      <c r="G74" s="6">
        <v>1000</v>
      </c>
      <c r="H74" s="6"/>
      <c r="I74" s="6"/>
      <c r="J74" s="7">
        <v>78.099999999999994</v>
      </c>
      <c r="K74" s="5"/>
    </row>
    <row r="75" spans="1:11" ht="84.75" x14ac:dyDescent="0.25">
      <c r="A75" s="1" t="s">
        <v>157</v>
      </c>
      <c r="B75" s="2" t="s">
        <v>60</v>
      </c>
      <c r="C75" s="2" t="s">
        <v>29</v>
      </c>
      <c r="D75" s="3" t="s">
        <v>125</v>
      </c>
      <c r="E75" s="4" t="s">
        <v>158</v>
      </c>
      <c r="F75" s="5">
        <v>1240.3</v>
      </c>
      <c r="G75" s="6">
        <v>1240.2719999999999</v>
      </c>
      <c r="H75" s="6"/>
      <c r="I75" s="6"/>
      <c r="J75" s="7">
        <v>100</v>
      </c>
      <c r="K75" s="5"/>
    </row>
    <row r="76" spans="1:11" ht="36.75" x14ac:dyDescent="0.25">
      <c r="A76" s="1" t="s">
        <v>159</v>
      </c>
      <c r="B76" s="2" t="s">
        <v>60</v>
      </c>
      <c r="C76" s="2" t="s">
        <v>29</v>
      </c>
      <c r="D76" s="3" t="s">
        <v>125</v>
      </c>
      <c r="E76" s="4" t="s">
        <v>132</v>
      </c>
      <c r="F76" s="5">
        <v>580.46761000000004</v>
      </c>
      <c r="G76" s="6">
        <v>580.46761000000004</v>
      </c>
      <c r="H76" s="6"/>
      <c r="I76" s="6"/>
      <c r="J76" s="7">
        <v>100</v>
      </c>
      <c r="K76" s="5"/>
    </row>
    <row r="77" spans="1:11" ht="24.75" x14ac:dyDescent="0.25">
      <c r="A77" s="1" t="s">
        <v>160</v>
      </c>
      <c r="B77" s="2" t="s">
        <v>60</v>
      </c>
      <c r="C77" s="2" t="s">
        <v>29</v>
      </c>
      <c r="D77" s="3" t="s">
        <v>125</v>
      </c>
      <c r="E77" s="4" t="s">
        <v>130</v>
      </c>
      <c r="F77" s="5">
        <v>2583.5</v>
      </c>
      <c r="G77" s="6">
        <v>2227.9299999999998</v>
      </c>
      <c r="H77" s="6"/>
      <c r="I77" s="6"/>
      <c r="J77" s="7">
        <v>86.2</v>
      </c>
      <c r="K77" s="5"/>
    </row>
    <row r="78" spans="1:11" ht="60.75" x14ac:dyDescent="0.25">
      <c r="A78" s="1" t="s">
        <v>161</v>
      </c>
      <c r="B78" s="2" t="s">
        <v>60</v>
      </c>
      <c r="C78" s="2" t="s">
        <v>29</v>
      </c>
      <c r="D78" s="3" t="s">
        <v>125</v>
      </c>
      <c r="E78" s="4" t="s">
        <v>138</v>
      </c>
      <c r="F78" s="5">
        <v>24457.4</v>
      </c>
      <c r="G78" s="6">
        <v>8304</v>
      </c>
      <c r="H78" s="6"/>
      <c r="I78" s="6"/>
      <c r="J78" s="7">
        <v>34</v>
      </c>
      <c r="K78" s="5"/>
    </row>
    <row r="79" spans="1:11" ht="36.75" x14ac:dyDescent="0.25">
      <c r="A79" s="1" t="s">
        <v>162</v>
      </c>
      <c r="B79" s="2" t="s">
        <v>60</v>
      </c>
      <c r="C79" s="2" t="s">
        <v>29</v>
      </c>
      <c r="D79" s="3" t="s">
        <v>125</v>
      </c>
      <c r="E79" s="4" t="s">
        <v>163</v>
      </c>
      <c r="F79" s="5">
        <v>56.66</v>
      </c>
      <c r="G79" s="6">
        <v>56.66</v>
      </c>
      <c r="H79" s="6"/>
      <c r="I79" s="6"/>
      <c r="J79" s="7">
        <v>100</v>
      </c>
      <c r="K79" s="5"/>
    </row>
    <row r="80" spans="1:11" ht="60.75" x14ac:dyDescent="0.25">
      <c r="A80" s="1" t="s">
        <v>164</v>
      </c>
      <c r="B80" s="2" t="s">
        <v>60</v>
      </c>
      <c r="C80" s="2" t="s">
        <v>29</v>
      </c>
      <c r="D80" s="3" t="s">
        <v>125</v>
      </c>
      <c r="E80" s="4" t="s">
        <v>165</v>
      </c>
      <c r="F80" s="5">
        <v>115.8</v>
      </c>
      <c r="G80" s="6">
        <v>115.8</v>
      </c>
      <c r="H80" s="6"/>
      <c r="I80" s="6"/>
      <c r="J80" s="7">
        <v>100</v>
      </c>
      <c r="K80" s="5"/>
    </row>
    <row r="81" spans="1:11" ht="48.75" x14ac:dyDescent="0.25">
      <c r="A81" s="1" t="s">
        <v>166</v>
      </c>
      <c r="B81" s="2" t="s">
        <v>60</v>
      </c>
      <c r="C81" s="2" t="s">
        <v>29</v>
      </c>
      <c r="D81" s="3" t="s">
        <v>125</v>
      </c>
      <c r="E81" s="4" t="s">
        <v>137</v>
      </c>
      <c r="F81" s="5">
        <v>125</v>
      </c>
      <c r="G81" s="6">
        <v>125</v>
      </c>
      <c r="H81" s="6"/>
      <c r="I81" s="6"/>
      <c r="J81" s="7">
        <v>100</v>
      </c>
      <c r="K81" s="5"/>
    </row>
    <row r="82" spans="1:11" ht="24.75" x14ac:dyDescent="0.25">
      <c r="A82" s="1" t="s">
        <v>167</v>
      </c>
      <c r="B82" s="2" t="s">
        <v>60</v>
      </c>
      <c r="C82" s="2" t="s">
        <v>29</v>
      </c>
      <c r="D82" s="3" t="s">
        <v>125</v>
      </c>
      <c r="E82" s="4" t="s">
        <v>139</v>
      </c>
      <c r="F82" s="5">
        <v>14397.39</v>
      </c>
      <c r="G82" s="6">
        <v>7990.96</v>
      </c>
      <c r="H82" s="6"/>
      <c r="I82" s="6"/>
      <c r="J82" s="7">
        <v>55.5</v>
      </c>
      <c r="K82" s="5"/>
    </row>
    <row r="83" spans="1:11" s="34" customFormat="1" ht="14.25" x14ac:dyDescent="0.2">
      <c r="A83" s="27" t="s">
        <v>168</v>
      </c>
      <c r="B83" s="28" t="s">
        <v>28</v>
      </c>
      <c r="C83" s="28" t="s">
        <v>29</v>
      </c>
      <c r="D83" s="29" t="s">
        <v>30</v>
      </c>
      <c r="E83" s="30" t="s">
        <v>169</v>
      </c>
      <c r="F83" s="31">
        <v>2902.45</v>
      </c>
      <c r="G83" s="32">
        <v>2812.45</v>
      </c>
      <c r="H83" s="32">
        <v>736189.19836000004</v>
      </c>
      <c r="I83" s="32">
        <v>520117.92233999999</v>
      </c>
      <c r="J83" s="33">
        <v>96.9</v>
      </c>
      <c r="K83" s="31">
        <v>483433.00764999999</v>
      </c>
    </row>
    <row r="84" spans="1:11" ht="36.75" x14ac:dyDescent="0.25">
      <c r="A84" s="1" t="s">
        <v>170</v>
      </c>
      <c r="B84" s="2" t="s">
        <v>60</v>
      </c>
      <c r="C84" s="2" t="s">
        <v>29</v>
      </c>
      <c r="D84" s="3" t="s">
        <v>117</v>
      </c>
      <c r="E84" s="4" t="s">
        <v>171</v>
      </c>
      <c r="F84" s="5">
        <v>35</v>
      </c>
      <c r="G84" s="6">
        <v>45</v>
      </c>
      <c r="H84" s="6"/>
      <c r="I84" s="6"/>
      <c r="J84" s="7">
        <v>128.6</v>
      </c>
      <c r="K84" s="5"/>
    </row>
    <row r="85" spans="1:11" ht="24.75" x14ac:dyDescent="0.25">
      <c r="A85" s="1" t="s">
        <v>172</v>
      </c>
      <c r="B85" s="2" t="s">
        <v>60</v>
      </c>
      <c r="C85" s="2" t="s">
        <v>29</v>
      </c>
      <c r="D85" s="3" t="s">
        <v>117</v>
      </c>
      <c r="E85" s="4" t="s">
        <v>173</v>
      </c>
      <c r="F85" s="5">
        <v>2867.45</v>
      </c>
      <c r="G85" s="6">
        <v>2767.45</v>
      </c>
      <c r="H85" s="6"/>
      <c r="I85" s="6"/>
      <c r="J85" s="7">
        <v>96.5</v>
      </c>
      <c r="K85" s="5"/>
    </row>
    <row r="86" spans="1:11" s="34" customFormat="1" ht="36" x14ac:dyDescent="0.2">
      <c r="A86" s="27" t="s">
        <v>174</v>
      </c>
      <c r="B86" s="28" t="s">
        <v>28</v>
      </c>
      <c r="C86" s="28" t="s">
        <v>29</v>
      </c>
      <c r="D86" s="29" t="s">
        <v>30</v>
      </c>
      <c r="E86" s="30" t="s">
        <v>175</v>
      </c>
      <c r="F86" s="31"/>
      <c r="G86" s="32">
        <v>-6115.3006599999999</v>
      </c>
      <c r="H86" s="32">
        <v>736189.19836000004</v>
      </c>
      <c r="I86" s="32">
        <v>520117.92233999999</v>
      </c>
      <c r="J86" s="33"/>
      <c r="K86" s="31">
        <v>483433.00764999999</v>
      </c>
    </row>
    <row r="87" spans="1:11" ht="36.75" x14ac:dyDescent="0.25">
      <c r="A87" s="1" t="s">
        <v>176</v>
      </c>
      <c r="B87" s="2" t="s">
        <v>60</v>
      </c>
      <c r="C87" s="2" t="s">
        <v>29</v>
      </c>
      <c r="D87" s="3" t="s">
        <v>125</v>
      </c>
      <c r="E87" s="4" t="s">
        <v>177</v>
      </c>
      <c r="F87" s="5"/>
      <c r="G87" s="6">
        <v>-6115.3006599999999</v>
      </c>
      <c r="H87" s="6"/>
      <c r="I87" s="6"/>
      <c r="J87" s="7"/>
      <c r="K87" s="5"/>
    </row>
    <row r="88" spans="1:11" ht="15.75" x14ac:dyDescent="0.25">
      <c r="A88" s="35"/>
      <c r="B88" s="36"/>
      <c r="C88" s="36"/>
      <c r="D88" s="37"/>
      <c r="E88" s="38" t="s">
        <v>178</v>
      </c>
      <c r="F88" s="39">
        <f>F15</f>
        <v>722686.95819000003</v>
      </c>
      <c r="G88" s="39">
        <f>G15</f>
        <v>513322.44799999997</v>
      </c>
      <c r="H88" s="39">
        <f>H15</f>
        <v>736189.19836000004</v>
      </c>
      <c r="I88" s="39">
        <f>I15</f>
        <v>520117.92233999999</v>
      </c>
      <c r="J88" s="40">
        <f>IF(F88&lt;&gt;0,IF(G88&lt;&gt;0,ROUND(G88*100/F88,1),""),"")</f>
        <v>71</v>
      </c>
      <c r="K88" s="39"/>
    </row>
    <row r="89" spans="1:11" ht="15.75" x14ac:dyDescent="0.25">
      <c r="A89" s="35"/>
      <c r="B89" s="36"/>
      <c r="C89" s="36"/>
      <c r="D89" s="37"/>
      <c r="E89" s="38" t="s">
        <v>179</v>
      </c>
      <c r="F89" s="39">
        <f>F88-F90</f>
        <v>-13502.240170000005</v>
      </c>
      <c r="G89" s="39">
        <f>G88-G90</f>
        <v>-6795.4743400000152</v>
      </c>
      <c r="H89" s="39"/>
      <c r="I89" s="39"/>
      <c r="J89" s="40">
        <f>IF(F89&lt;&gt;0,ROUND(G89*100/F89,1),"")</f>
        <v>50.3</v>
      </c>
      <c r="K89" s="39"/>
    </row>
    <row r="90" spans="1:11" ht="15.75" x14ac:dyDescent="0.25">
      <c r="A90" s="35"/>
      <c r="B90" s="36"/>
      <c r="C90" s="36"/>
      <c r="D90" s="37"/>
      <c r="E90" s="38" t="s">
        <v>180</v>
      </c>
      <c r="F90" s="39">
        <f>H15</f>
        <v>736189.19836000004</v>
      </c>
      <c r="G90" s="39">
        <f>I15</f>
        <v>520117.92233999999</v>
      </c>
      <c r="H90" s="39"/>
      <c r="I90" s="39"/>
      <c r="J90" s="40">
        <f>IF(F90&lt;&gt;0,ROUND(G90*100/F90,1),"")</f>
        <v>70.7</v>
      </c>
      <c r="K90" s="39"/>
    </row>
  </sheetData>
  <mergeCells count="5">
    <mergeCell ref="A12:D12"/>
    <mergeCell ref="F6:J6"/>
    <mergeCell ref="A8:J8"/>
    <mergeCell ref="A9:J9"/>
    <mergeCell ref="A10:J10"/>
  </mergeCells>
  <phoneticPr fontId="10" type="noConversion"/>
  <pageMargins left="0.85" right="0.70866141732283472" top="0.48" bottom="0.65" header="0.31496062992125984" footer="0.31496062992125984"/>
  <pageSetup paperSize="9" scale="73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NagovitsinaTA</cp:lastModifiedBy>
  <cp:lastPrinted>2017-10-11T05:06:03Z</cp:lastPrinted>
  <dcterms:created xsi:type="dcterms:W3CDTF">2017-10-10T07:01:25Z</dcterms:created>
  <dcterms:modified xsi:type="dcterms:W3CDTF">2017-10-27T10:03:59Z</dcterms:modified>
</cp:coreProperties>
</file>