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5 сессия 26 04 2019\решения\4. исп. бюджета\"/>
    </mc:Choice>
  </mc:AlternateContent>
  <bookViews>
    <workbookView xWindow="480" yWindow="90" windowWidth="18195" windowHeight="113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Лист1!$A$11:$M$86</definedName>
  </definedNames>
  <calcPr calcId="152511"/>
</workbook>
</file>

<file path=xl/calcChain.xml><?xml version="1.0" encoding="utf-8"?>
<calcChain xmlns="http://schemas.openxmlformats.org/spreadsheetml/2006/main">
  <c r="H86" i="1" l="1"/>
  <c r="L86" i="1" s="1"/>
  <c r="G86" i="1"/>
  <c r="F86" i="1"/>
  <c r="K86" i="1" s="1"/>
  <c r="J84" i="1"/>
  <c r="I84" i="1"/>
  <c r="H84" i="1"/>
  <c r="G84" i="1"/>
  <c r="G85" i="1"/>
  <c r="F84" i="1"/>
  <c r="K84" i="1" s="1"/>
  <c r="L84" i="1"/>
  <c r="F85" i="1" l="1"/>
  <c r="K85" i="1" s="1"/>
  <c r="H85" i="1"/>
  <c r="L85" i="1" s="1"/>
</calcChain>
</file>

<file path=xl/sharedStrings.xml><?xml version="1.0" encoding="utf-8"?>
<sst xmlns="http://schemas.openxmlformats.org/spreadsheetml/2006/main" count="378" uniqueCount="176">
  <si>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</si>
  <si>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</si>
  <si>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</si>
  <si>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</si>
  <si>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</si>
  <si>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</si>
  <si>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</si>
  <si>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</si>
  <si>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</si>
  <si>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</si>
  <si>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</si>
  <si>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</si>
  <si>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</si>
  <si>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</si>
  <si>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</si>
  <si>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</si>
  <si>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</si>
  <si>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</si>
  <si>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</si>
  <si>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</si>
  <si>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</si>
  <si>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</si>
  <si>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</si>
  <si>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</si>
  <si>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</si>
  <si>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</si>
  <si>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</si>
  <si>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</si>
  <si>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</si>
  <si>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</si>
  <si>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</si>
  <si>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</si>
  <si>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</si>
  <si>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</si>
  <si>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</si>
  <si>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</si>
  <si>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</si>
  <si>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</si>
  <si>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</si>
  <si>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</si>
  <si>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</si>
  <si>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</si>
  <si>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</si>
  <si>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</si>
  <si>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</si>
  <si>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</si>
  <si>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</si>
  <si>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</si>
  <si>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</si>
  <si>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</si>
  <si>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</si>
  <si>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</si>
  <si>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</si>
  <si>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</si>
  <si>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</si>
  <si>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11201040</t>
  </si>
  <si>
    <t>Плата за размещение отходов производства и потребления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</si>
  <si>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</si>
  <si>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</si>
  <si>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</si>
  <si>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</si>
  <si>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</si>
  <si>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</si>
  <si>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</si>
  <si>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</si>
  <si>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</si>
  <si>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</si>
  <si>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</si>
  <si>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</si>
  <si>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</si>
  <si>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</si>
  <si>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</si>
  <si>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</si>
  <si>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</si>
  <si>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</si>
  <si>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</si>
  <si>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</si>
  <si>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</si>
  <si>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</si>
  <si>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</si>
  <si>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</si>
  <si>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</si>
  <si>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</si>
  <si>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</si>
  <si>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</si>
  <si>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</si>
  <si>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</si>
  <si>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</si>
  <si>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</si>
  <si>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11628000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</si>
  <si>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</si>
  <si>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</si>
  <si>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</si>
  <si>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</si>
  <si>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</si>
  <si>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</si>
  <si>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</si>
  <si>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</si>
  <si>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</si>
  <si>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</si>
  <si>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</si>
  <si>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</si>
  <si>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</si>
  <si>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180</t>
  </si>
  <si>
    <t>11705050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</si>
  <si>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</si>
  <si>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</si>
  <si>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</si>
  <si>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</si>
  <si>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</si>
  <si>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</si>
  <si>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151</t>
  </si>
  <si>
    <t>Дотации бюджетам муниципальных образований в Удмуртской Республике на выравнивание 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</si>
  <si>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</si>
  <si>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</si>
  <si>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</si>
  <si>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</si>
  <si>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20225027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</si>
  <si>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</si>
  <si>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</si>
  <si>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20225159</t>
  </si>
  <si>
    <t>20229999</t>
  </si>
  <si>
    <t>Прочие субсидии бюджетам муниципальных районов</t>
  </si>
  <si>
    <t>20230024</t>
  </si>
  <si>
    <t>Субвенции местным бюджетам муниципальных районов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</si>
  <si>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</si>
  <si>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выплату денежных средств на содержание детей, находящихся под опекой (попечительством)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</si>
  <si>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</si>
  <si>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</si>
  <si>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</si>
  <si>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комиссариаты,</t>
  </si>
  <si>
    <t>20235120</t>
  </si>
  <si>
    <t>Субвенция бюджетам муниципальных образований в Удмуртской Республике на составление (изменение)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</si>
  <si>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</si>
  <si>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</si>
  <si>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</si>
  <si>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</si>
  <si>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</si>
  <si>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</si>
  <si>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20245144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</si>
  <si>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</si>
  <si>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</si>
  <si>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</si>
  <si>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</si>
  <si>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</si>
  <si>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</si>
  <si>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</si>
  <si>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20705030</t>
  </si>
  <si>
    <t>Прочие безвозмездные поступления в бюджеты мунципальных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</si>
  <si>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</si>
  <si>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</si>
  <si>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21845160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</si>
  <si>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</si>
  <si>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</si>
  <si>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</si>
  <si>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</si>
  <si>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</si>
  <si>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</si>
  <si>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</si>
  <si>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</si>
  <si>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</si>
  <si>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Исполнение на 01.01.2018</t>
  </si>
  <si>
    <t>Уточнён-ный план на 2018 год</t>
  </si>
  <si>
    <t>Исполнение на 01.01.2019</t>
  </si>
  <si>
    <t>"Якшур-Бодьинский район" за 2018 год</t>
  </si>
  <si>
    <t>муниципального образования "Якшур-Бодьинский район"</t>
  </si>
  <si>
    <t>Приложение № 1</t>
  </si>
  <si>
    <t>10102000</t>
  </si>
  <si>
    <t xml:space="preserve">Налог на доходы физических лиц </t>
  </si>
  <si>
    <t xml:space="preserve">Акцизы по подакцизным товарам (продукции), производимым на территории  Российской Федерации </t>
  </si>
  <si>
    <t>10302200</t>
  </si>
  <si>
    <t>-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</si>
  <si>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образовтельным программам дошкольного образования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</si>
  <si>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</si>
  <si>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</si>
  <si>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от  "25" апреля 2019 года  № 4/250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</si>
</sst>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165" fontId="5" fillId="0" borderId="4" xfId="0" applyNumberFormat="1" applyFont="1" applyBorder="1" applyAlignment="1">
      <alignment shrinkToFit="1"/>
    </xf>
    <xf numFmtId="165" fontId="5" fillId="0" borderId="4" xfId="0" applyNumberFormat="1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165" fontId="1" fillId="0" borderId="4" xfId="0" applyNumberFormat="1" applyFont="1" applyFill="1" applyBorder="1" applyAlignment="1">
      <alignment horizontal="right"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topLeftCell="A78" workbookViewId="0">
      <selection activeCell="Q84" sqref="Q84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2" width="14" style="13" hidden="1" customWidth="1"/>
    <col min="13" max="13" width="14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x14ac:dyDescent="0.25">
      <c r="A2" s="8"/>
      <c r="B2" s="8"/>
      <c r="C2" s="8"/>
      <c r="D2" s="8"/>
      <c r="E2" s="9"/>
      <c r="F2" s="10"/>
      <c r="G2" s="10"/>
      <c r="H2" s="11" t="s">
        <v>166</v>
      </c>
      <c r="I2" s="11"/>
      <c r="J2" s="11"/>
      <c r="K2" s="11"/>
      <c r="M2" s="10"/>
    </row>
    <row r="3" spans="1:13" x14ac:dyDescent="0.25">
      <c r="A3" s="8"/>
      <c r="B3" s="8"/>
      <c r="C3" s="8"/>
      <c r="D3" s="8"/>
      <c r="E3" s="9"/>
      <c r="F3" s="10"/>
      <c r="G3" s="10"/>
      <c r="H3" s="11" t="s">
        <v>0</v>
      </c>
      <c r="I3" s="11"/>
      <c r="J3" s="11"/>
      <c r="K3" s="11"/>
      <c r="M3" s="10"/>
    </row>
    <row r="4" spans="1:13" x14ac:dyDescent="0.25">
      <c r="A4" s="8"/>
      <c r="B4" s="8"/>
      <c r="C4" s="8"/>
      <c r="D4" s="8"/>
      <c r="E4" s="9"/>
      <c r="F4" s="10"/>
      <c r="G4" s="10"/>
      <c r="H4" s="11" t="s">
        <v>165</v>
      </c>
      <c r="I4" s="11"/>
      <c r="J4" s="11"/>
      <c r="K4" s="11"/>
      <c r="M4" s="10"/>
    </row>
    <row r="5" spans="1:13" x14ac:dyDescent="0.25">
      <c r="A5" s="8"/>
      <c r="B5" s="8"/>
      <c r="C5" s="8"/>
      <c r="D5" s="8"/>
      <c r="E5" s="9"/>
      <c r="F5" s="10"/>
      <c r="G5" s="10"/>
      <c r="H5" s="11" t="s">
        <v>175</v>
      </c>
      <c r="I5" s="11"/>
      <c r="J5" s="11"/>
      <c r="K5" s="11"/>
      <c r="M5" s="10"/>
    </row>
    <row r="6" spans="1:13" ht="9.75" customHeight="1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0"/>
    </row>
    <row r="7" spans="1:13" ht="16.5" customHeight="1" x14ac:dyDescent="0.25">
      <c r="A7" s="36" t="s">
        <v>1</v>
      </c>
      <c r="B7" s="36"/>
      <c r="C7" s="36"/>
      <c r="D7" s="36"/>
      <c r="E7" s="36"/>
      <c r="F7" s="36"/>
      <c r="G7" s="36"/>
      <c r="H7" s="36"/>
      <c r="I7" s="12"/>
      <c r="J7" s="12"/>
      <c r="L7" s="12"/>
      <c r="M7" s="13"/>
    </row>
    <row r="8" spans="1:13" ht="16.5" customHeight="1" x14ac:dyDescent="0.25">
      <c r="A8" s="36" t="s">
        <v>2</v>
      </c>
      <c r="B8" s="36"/>
      <c r="C8" s="36"/>
      <c r="D8" s="36"/>
      <c r="E8" s="36"/>
      <c r="F8" s="36"/>
      <c r="G8" s="36"/>
      <c r="H8" s="36"/>
      <c r="I8" s="12"/>
      <c r="J8" s="12"/>
      <c r="L8" s="12"/>
      <c r="M8" s="13"/>
    </row>
    <row r="9" spans="1:13" ht="16.5" customHeight="1" x14ac:dyDescent="0.25">
      <c r="A9" s="36" t="s">
        <v>164</v>
      </c>
      <c r="B9" s="36"/>
      <c r="C9" s="36"/>
      <c r="D9" s="36"/>
      <c r="E9" s="36"/>
      <c r="F9" s="36"/>
      <c r="G9" s="36"/>
      <c r="H9" s="36"/>
      <c r="I9" s="12"/>
      <c r="J9" s="12"/>
      <c r="L9" s="12"/>
      <c r="M9" s="13"/>
    </row>
    <row r="10" spans="1:13" x14ac:dyDescent="0.25">
      <c r="F10" s="15"/>
      <c r="G10" s="15"/>
      <c r="H10" s="16" t="s">
        <v>3</v>
      </c>
      <c r="I10" s="16"/>
      <c r="J10" s="16"/>
      <c r="K10" s="16"/>
      <c r="M10" s="15"/>
    </row>
    <row r="11" spans="1:13" ht="62.25" customHeight="1" x14ac:dyDescent="0.25">
      <c r="A11" s="37" t="s">
        <v>4</v>
      </c>
      <c r="B11" s="38"/>
      <c r="C11" s="38"/>
      <c r="D11" s="39"/>
      <c r="E11" s="17" t="s">
        <v>5</v>
      </c>
      <c r="F11" s="18" t="s">
        <v>161</v>
      </c>
      <c r="G11" s="18" t="s">
        <v>162</v>
      </c>
      <c r="H11" s="19" t="s">
        <v>163</v>
      </c>
      <c r="I11" s="19"/>
      <c r="J11" s="19"/>
      <c r="K11" s="20" t="s">
        <v>6</v>
      </c>
      <c r="L11" s="20" t="s">
        <v>7</v>
      </c>
      <c r="M11" s="18"/>
    </row>
    <row r="12" spans="1:13" s="28" customFormat="1" ht="17.25" hidden="1" customHeight="1" x14ac:dyDescent="0.2">
      <c r="A12" s="21" t="s">
        <v>8</v>
      </c>
      <c r="B12" s="22" t="s">
        <v>9</v>
      </c>
      <c r="C12" s="22" t="s">
        <v>10</v>
      </c>
      <c r="D12" s="23" t="s">
        <v>11</v>
      </c>
      <c r="E12" s="24"/>
      <c r="F12" s="25">
        <v>745710.60088000004</v>
      </c>
      <c r="G12" s="25">
        <v>901927.43305999995</v>
      </c>
      <c r="H12" s="26">
        <v>891211.06129999994</v>
      </c>
      <c r="I12" s="26">
        <v>906932.42741</v>
      </c>
      <c r="J12" s="26">
        <v>870439.66443</v>
      </c>
      <c r="K12" s="27">
        <v>119.5</v>
      </c>
      <c r="L12" s="27">
        <v>98.8</v>
      </c>
      <c r="M12" s="25">
        <v>761508.56735000003</v>
      </c>
    </row>
    <row r="13" spans="1:13" s="28" customFormat="1" ht="14.25" x14ac:dyDescent="0.2">
      <c r="A13" s="21" t="s">
        <v>12</v>
      </c>
      <c r="B13" s="22" t="s">
        <v>9</v>
      </c>
      <c r="C13" s="22" t="s">
        <v>10</v>
      </c>
      <c r="D13" s="23" t="s">
        <v>11</v>
      </c>
      <c r="E13" s="24" t="s">
        <v>13</v>
      </c>
      <c r="F13" s="25">
        <v>192183.19777</v>
      </c>
      <c r="G13" s="25">
        <v>198349</v>
      </c>
      <c r="H13" s="26">
        <v>210792.37296000001</v>
      </c>
      <c r="I13" s="26">
        <v>906932.42741</v>
      </c>
      <c r="J13" s="26">
        <v>870439.66443</v>
      </c>
      <c r="K13" s="27">
        <v>109.7</v>
      </c>
      <c r="L13" s="27">
        <v>106.3</v>
      </c>
      <c r="M13" s="25">
        <v>761508.56735000003</v>
      </c>
    </row>
    <row r="14" spans="1:13" s="28" customFormat="1" ht="14.25" x14ac:dyDescent="0.2">
      <c r="A14" s="21" t="s">
        <v>14</v>
      </c>
      <c r="B14" s="22" t="s">
        <v>9</v>
      </c>
      <c r="C14" s="22" t="s">
        <v>10</v>
      </c>
      <c r="D14" s="23" t="s">
        <v>11</v>
      </c>
      <c r="E14" s="24" t="s">
        <v>15</v>
      </c>
      <c r="F14" s="25">
        <v>151681.14778</v>
      </c>
      <c r="G14" s="25">
        <v>163102</v>
      </c>
      <c r="H14" s="26">
        <v>170968.31189000001</v>
      </c>
      <c r="I14" s="26">
        <v>906932.42741</v>
      </c>
      <c r="J14" s="26">
        <v>870439.66443</v>
      </c>
      <c r="K14" s="27">
        <v>112.7</v>
      </c>
      <c r="L14" s="27">
        <v>104.8</v>
      </c>
      <c r="M14" s="25">
        <v>761508.56735000003</v>
      </c>
    </row>
    <row r="15" spans="1:13" x14ac:dyDescent="0.25">
      <c r="A15" s="1" t="s">
        <v>167</v>
      </c>
      <c r="B15" s="2" t="s">
        <v>16</v>
      </c>
      <c r="C15" s="2" t="s">
        <v>10</v>
      </c>
      <c r="D15" s="3" t="s">
        <v>17</v>
      </c>
      <c r="E15" s="4" t="s">
        <v>168</v>
      </c>
      <c r="F15" s="5">
        <v>150500.39053999999</v>
      </c>
      <c r="G15" s="5">
        <v>163102</v>
      </c>
      <c r="H15" s="6">
        <v>170968.31189000001</v>
      </c>
      <c r="I15" s="6"/>
      <c r="J15" s="6"/>
      <c r="K15" s="7">
        <v>113.1</v>
      </c>
      <c r="L15" s="7">
        <v>105.1</v>
      </c>
      <c r="M15" s="5"/>
    </row>
    <row r="16" spans="1:13" s="28" customFormat="1" ht="36" x14ac:dyDescent="0.2">
      <c r="A16" s="21" t="s">
        <v>18</v>
      </c>
      <c r="B16" s="22" t="s">
        <v>9</v>
      </c>
      <c r="C16" s="22" t="s">
        <v>10</v>
      </c>
      <c r="D16" s="23" t="s">
        <v>11</v>
      </c>
      <c r="E16" s="24" t="s">
        <v>19</v>
      </c>
      <c r="F16" s="25">
        <v>11988.973019999999</v>
      </c>
      <c r="G16" s="25">
        <v>12083</v>
      </c>
      <c r="H16" s="26">
        <v>12978.83606</v>
      </c>
      <c r="I16" s="26">
        <v>906932.42741</v>
      </c>
      <c r="J16" s="26">
        <v>870439.66443</v>
      </c>
      <c r="K16" s="27">
        <v>108.3</v>
      </c>
      <c r="L16" s="27">
        <v>107.4</v>
      </c>
      <c r="M16" s="25">
        <v>761508.56735000003</v>
      </c>
    </row>
    <row r="17" spans="1:13" ht="24.75" x14ac:dyDescent="0.25">
      <c r="A17" s="1" t="s">
        <v>170</v>
      </c>
      <c r="B17" s="2" t="s">
        <v>16</v>
      </c>
      <c r="C17" s="2" t="s">
        <v>10</v>
      </c>
      <c r="D17" s="3" t="s">
        <v>17</v>
      </c>
      <c r="E17" s="4" t="s">
        <v>169</v>
      </c>
      <c r="F17" s="5">
        <v>4926.26152</v>
      </c>
      <c r="G17" s="5">
        <v>12083</v>
      </c>
      <c r="H17" s="6">
        <v>12978.83606</v>
      </c>
      <c r="I17" s="6"/>
      <c r="J17" s="6"/>
      <c r="K17" s="7">
        <v>117.4</v>
      </c>
      <c r="L17" s="7">
        <v>104.8</v>
      </c>
      <c r="M17" s="5"/>
    </row>
    <row r="18" spans="1:13" s="28" customFormat="1" ht="14.25" x14ac:dyDescent="0.2">
      <c r="A18" s="21" t="s">
        <v>20</v>
      </c>
      <c r="B18" s="22" t="s">
        <v>9</v>
      </c>
      <c r="C18" s="22" t="s">
        <v>10</v>
      </c>
      <c r="D18" s="23" t="s">
        <v>11</v>
      </c>
      <c r="E18" s="24" t="s">
        <v>21</v>
      </c>
      <c r="F18" s="25">
        <v>3868.0537599999998</v>
      </c>
      <c r="G18" s="25">
        <v>4031</v>
      </c>
      <c r="H18" s="26">
        <v>4020.3991000000001</v>
      </c>
      <c r="I18" s="26">
        <v>906932.42741</v>
      </c>
      <c r="J18" s="26">
        <v>870439.66443</v>
      </c>
      <c r="K18" s="27">
        <v>103.9</v>
      </c>
      <c r="L18" s="27">
        <v>99.7</v>
      </c>
      <c r="M18" s="25">
        <v>761508.56735000003</v>
      </c>
    </row>
    <row r="19" spans="1:13" ht="24.75" x14ac:dyDescent="0.25">
      <c r="A19" s="1" t="s">
        <v>22</v>
      </c>
      <c r="B19" s="2" t="s">
        <v>23</v>
      </c>
      <c r="C19" s="2" t="s">
        <v>10</v>
      </c>
      <c r="D19" s="3" t="s">
        <v>17</v>
      </c>
      <c r="E19" s="4" t="s">
        <v>24</v>
      </c>
      <c r="F19" s="5">
        <v>3653.9322900000002</v>
      </c>
      <c r="G19" s="5">
        <v>3759</v>
      </c>
      <c r="H19" s="6">
        <v>3672.0506</v>
      </c>
      <c r="I19" s="6"/>
      <c r="J19" s="6"/>
      <c r="K19" s="7">
        <v>100.5</v>
      </c>
      <c r="L19" s="7">
        <v>97.7</v>
      </c>
      <c r="M19" s="5"/>
    </row>
    <row r="20" spans="1:13" x14ac:dyDescent="0.25">
      <c r="A20" s="1" t="s">
        <v>25</v>
      </c>
      <c r="B20" s="2" t="s">
        <v>16</v>
      </c>
      <c r="C20" s="2" t="s">
        <v>10</v>
      </c>
      <c r="D20" s="3" t="s">
        <v>17</v>
      </c>
      <c r="E20" s="4" t="s">
        <v>26</v>
      </c>
      <c r="F20" s="5">
        <v>156.50314</v>
      </c>
      <c r="G20" s="5">
        <v>227</v>
      </c>
      <c r="H20" s="6">
        <v>231.65520000000001</v>
      </c>
      <c r="I20" s="6"/>
      <c r="J20" s="6"/>
      <c r="K20" s="7">
        <v>148</v>
      </c>
      <c r="L20" s="7">
        <v>102.1</v>
      </c>
      <c r="M20" s="5"/>
    </row>
    <row r="21" spans="1:13" ht="36.75" x14ac:dyDescent="0.25">
      <c r="A21" s="1" t="s">
        <v>27</v>
      </c>
      <c r="B21" s="2" t="s">
        <v>23</v>
      </c>
      <c r="C21" s="2" t="s">
        <v>10</v>
      </c>
      <c r="D21" s="3" t="s">
        <v>17</v>
      </c>
      <c r="E21" s="4" t="s">
        <v>28</v>
      </c>
      <c r="F21" s="5">
        <v>56.344999999999999</v>
      </c>
      <c r="G21" s="5">
        <v>45</v>
      </c>
      <c r="H21" s="6">
        <v>116.69329999999999</v>
      </c>
      <c r="I21" s="6"/>
      <c r="J21" s="6"/>
      <c r="K21" s="7">
        <v>207.1</v>
      </c>
      <c r="L21" s="7">
        <v>259.3</v>
      </c>
      <c r="M21" s="5"/>
    </row>
    <row r="22" spans="1:13" s="28" customFormat="1" ht="24" x14ac:dyDescent="0.2">
      <c r="A22" s="21" t="s">
        <v>29</v>
      </c>
      <c r="B22" s="22" t="s">
        <v>9</v>
      </c>
      <c r="C22" s="22" t="s">
        <v>10</v>
      </c>
      <c r="D22" s="23" t="s">
        <v>11</v>
      </c>
      <c r="E22" s="24" t="s">
        <v>30</v>
      </c>
      <c r="F22" s="25">
        <v>5928.7803000000004</v>
      </c>
      <c r="G22" s="25">
        <v>2346</v>
      </c>
      <c r="H22" s="26">
        <v>2130.4536199999998</v>
      </c>
      <c r="I22" s="26">
        <v>906932.42741</v>
      </c>
      <c r="J22" s="26">
        <v>870439.66443</v>
      </c>
      <c r="K22" s="27">
        <v>35.9</v>
      </c>
      <c r="L22" s="27">
        <v>90.8</v>
      </c>
      <c r="M22" s="25">
        <v>761508.56735000003</v>
      </c>
    </row>
    <row r="23" spans="1:13" ht="24.75" x14ac:dyDescent="0.25">
      <c r="A23" s="1" t="s">
        <v>31</v>
      </c>
      <c r="B23" s="2" t="s">
        <v>16</v>
      </c>
      <c r="C23" s="2" t="s">
        <v>10</v>
      </c>
      <c r="D23" s="3" t="s">
        <v>17</v>
      </c>
      <c r="E23" s="4" t="s">
        <v>32</v>
      </c>
      <c r="F23" s="5">
        <v>5928.7803000000004</v>
      </c>
      <c r="G23" s="5">
        <v>2346</v>
      </c>
      <c r="H23" s="6">
        <v>2130.4536199999998</v>
      </c>
      <c r="I23" s="6"/>
      <c r="J23" s="6"/>
      <c r="K23" s="7">
        <v>35.9</v>
      </c>
      <c r="L23" s="7">
        <v>90.8</v>
      </c>
      <c r="M23" s="5"/>
    </row>
    <row r="24" spans="1:13" s="28" customFormat="1" ht="14.25" x14ac:dyDescent="0.2">
      <c r="A24" s="21" t="s">
        <v>33</v>
      </c>
      <c r="B24" s="22" t="s">
        <v>9</v>
      </c>
      <c r="C24" s="22" t="s">
        <v>10</v>
      </c>
      <c r="D24" s="23" t="s">
        <v>11</v>
      </c>
      <c r="E24" s="24" t="s">
        <v>34</v>
      </c>
      <c r="F24" s="25">
        <v>1394.0421899999999</v>
      </c>
      <c r="G24" s="25">
        <v>2014</v>
      </c>
      <c r="H24" s="26">
        <v>1881.43327</v>
      </c>
      <c r="I24" s="26">
        <v>906932.42741</v>
      </c>
      <c r="J24" s="26">
        <v>870439.66443</v>
      </c>
      <c r="K24" s="27">
        <v>135</v>
      </c>
      <c r="L24" s="27">
        <v>93.4</v>
      </c>
      <c r="M24" s="25">
        <v>761508.56735000003</v>
      </c>
    </row>
    <row r="25" spans="1:13" ht="36.75" x14ac:dyDescent="0.25">
      <c r="A25" s="1" t="s">
        <v>35</v>
      </c>
      <c r="B25" s="2" t="s">
        <v>16</v>
      </c>
      <c r="C25" s="2" t="s">
        <v>10</v>
      </c>
      <c r="D25" s="3" t="s">
        <v>17</v>
      </c>
      <c r="E25" s="4" t="s">
        <v>36</v>
      </c>
      <c r="F25" s="5">
        <v>1394.0421899999999</v>
      </c>
      <c r="G25" s="5">
        <v>2014</v>
      </c>
      <c r="H25" s="6">
        <v>1881.43327</v>
      </c>
      <c r="I25" s="6"/>
      <c r="J25" s="6"/>
      <c r="K25" s="7">
        <v>135</v>
      </c>
      <c r="L25" s="7">
        <v>93.4</v>
      </c>
      <c r="M25" s="5"/>
    </row>
    <row r="26" spans="1:13" s="28" customFormat="1" ht="36" x14ac:dyDescent="0.2">
      <c r="A26" s="21" t="s">
        <v>37</v>
      </c>
      <c r="B26" s="22" t="s">
        <v>9</v>
      </c>
      <c r="C26" s="22" t="s">
        <v>10</v>
      </c>
      <c r="D26" s="23" t="s">
        <v>11</v>
      </c>
      <c r="E26" s="24" t="s">
        <v>38</v>
      </c>
      <c r="F26" s="25">
        <v>10693.30838</v>
      </c>
      <c r="G26" s="25">
        <v>9617</v>
      </c>
      <c r="H26" s="26">
        <v>10887.82681</v>
      </c>
      <c r="I26" s="26">
        <v>906932.42741</v>
      </c>
      <c r="J26" s="26">
        <v>870439.66443</v>
      </c>
      <c r="K26" s="27">
        <v>101.8</v>
      </c>
      <c r="L26" s="27">
        <v>113.2</v>
      </c>
      <c r="M26" s="25">
        <v>761508.56735000003</v>
      </c>
    </row>
    <row r="27" spans="1:13" ht="72.75" x14ac:dyDescent="0.25">
      <c r="A27" s="1" t="s">
        <v>39</v>
      </c>
      <c r="B27" s="2" t="s">
        <v>40</v>
      </c>
      <c r="C27" s="2" t="s">
        <v>10</v>
      </c>
      <c r="D27" s="3" t="s">
        <v>41</v>
      </c>
      <c r="E27" s="4" t="s">
        <v>42</v>
      </c>
      <c r="F27" s="5">
        <v>9617.3099899999997</v>
      </c>
      <c r="G27" s="5">
        <v>8500</v>
      </c>
      <c r="H27" s="6">
        <v>9318.7428</v>
      </c>
      <c r="I27" s="6"/>
      <c r="J27" s="6"/>
      <c r="K27" s="7">
        <v>96.9</v>
      </c>
      <c r="L27" s="7">
        <v>109.6</v>
      </c>
      <c r="M27" s="5"/>
    </row>
    <row r="28" spans="1:13" ht="60.75" x14ac:dyDescent="0.25">
      <c r="A28" s="1" t="s">
        <v>43</v>
      </c>
      <c r="B28" s="2" t="s">
        <v>40</v>
      </c>
      <c r="C28" s="2" t="s">
        <v>10</v>
      </c>
      <c r="D28" s="3" t="s">
        <v>41</v>
      </c>
      <c r="E28" s="4" t="s">
        <v>44</v>
      </c>
      <c r="F28" s="5">
        <v>775.75828999999999</v>
      </c>
      <c r="G28" s="5">
        <v>992</v>
      </c>
      <c r="H28" s="6">
        <v>1242.3719799999999</v>
      </c>
      <c r="I28" s="6"/>
      <c r="J28" s="6"/>
      <c r="K28" s="7">
        <v>160.1</v>
      </c>
      <c r="L28" s="7">
        <v>125.2</v>
      </c>
      <c r="M28" s="5"/>
    </row>
    <row r="29" spans="1:13" ht="36.75" x14ac:dyDescent="0.25">
      <c r="A29" s="1" t="s">
        <v>45</v>
      </c>
      <c r="B29" s="2" t="s">
        <v>40</v>
      </c>
      <c r="C29" s="2" t="s">
        <v>10</v>
      </c>
      <c r="D29" s="3" t="s">
        <v>41</v>
      </c>
      <c r="E29" s="4" t="s">
        <v>46</v>
      </c>
      <c r="F29" s="5"/>
      <c r="G29" s="5">
        <v>25</v>
      </c>
      <c r="H29" s="6">
        <v>61.698610000000002</v>
      </c>
      <c r="I29" s="6"/>
      <c r="J29" s="6"/>
      <c r="K29" s="7"/>
      <c r="L29" s="7">
        <v>246.8</v>
      </c>
      <c r="M29" s="5"/>
    </row>
    <row r="30" spans="1:13" ht="60.75" x14ac:dyDescent="0.25">
      <c r="A30" s="1" t="s">
        <v>47</v>
      </c>
      <c r="B30" s="2" t="s">
        <v>40</v>
      </c>
      <c r="C30" s="2" t="s">
        <v>10</v>
      </c>
      <c r="D30" s="3" t="s">
        <v>41</v>
      </c>
      <c r="E30" s="4" t="s">
        <v>48</v>
      </c>
      <c r="F30" s="5">
        <v>300.24009999999998</v>
      </c>
      <c r="G30" s="5">
        <v>100</v>
      </c>
      <c r="H30" s="6">
        <v>265.01342</v>
      </c>
      <c r="I30" s="6"/>
      <c r="J30" s="6"/>
      <c r="K30" s="7">
        <v>88.3</v>
      </c>
      <c r="L30" s="7">
        <v>265</v>
      </c>
      <c r="M30" s="5"/>
    </row>
    <row r="31" spans="1:13" s="28" customFormat="1" ht="24" x14ac:dyDescent="0.2">
      <c r="A31" s="21" t="s">
        <v>49</v>
      </c>
      <c r="B31" s="22" t="s">
        <v>9</v>
      </c>
      <c r="C31" s="22" t="s">
        <v>10</v>
      </c>
      <c r="D31" s="23" t="s">
        <v>11</v>
      </c>
      <c r="E31" s="24" t="s">
        <v>50</v>
      </c>
      <c r="F31" s="25">
        <v>2025.9838199999999</v>
      </c>
      <c r="G31" s="25">
        <v>528</v>
      </c>
      <c r="H31" s="26">
        <v>739.50333999999998</v>
      </c>
      <c r="I31" s="26">
        <v>906932.42741</v>
      </c>
      <c r="J31" s="26">
        <v>870439.66443</v>
      </c>
      <c r="K31" s="27">
        <v>36.5</v>
      </c>
      <c r="L31" s="27">
        <v>140.1</v>
      </c>
      <c r="M31" s="25">
        <v>761508.56735000003</v>
      </c>
    </row>
    <row r="32" spans="1:13" ht="24.75" x14ac:dyDescent="0.25">
      <c r="A32" s="1" t="s">
        <v>51</v>
      </c>
      <c r="B32" s="2" t="s">
        <v>16</v>
      </c>
      <c r="C32" s="2" t="s">
        <v>10</v>
      </c>
      <c r="D32" s="3" t="s">
        <v>41</v>
      </c>
      <c r="E32" s="4" t="s">
        <v>52</v>
      </c>
      <c r="F32" s="5">
        <v>191.23961</v>
      </c>
      <c r="G32" s="5">
        <v>35</v>
      </c>
      <c r="H32" s="6">
        <v>35.642180000000003</v>
      </c>
      <c r="I32" s="6"/>
      <c r="J32" s="6"/>
      <c r="K32" s="7">
        <v>18.600000000000001</v>
      </c>
      <c r="L32" s="7">
        <v>101.8</v>
      </c>
      <c r="M32" s="5"/>
    </row>
    <row r="33" spans="1:13" x14ac:dyDescent="0.25">
      <c r="A33" s="1" t="s">
        <v>53</v>
      </c>
      <c r="B33" s="2" t="s">
        <v>16</v>
      </c>
      <c r="C33" s="2" t="s">
        <v>10</v>
      </c>
      <c r="D33" s="3" t="s">
        <v>41</v>
      </c>
      <c r="E33" s="4" t="s">
        <v>54</v>
      </c>
      <c r="F33" s="5">
        <v>48.470080000000003</v>
      </c>
      <c r="G33" s="5"/>
      <c r="H33" s="6">
        <v>-48.738160000000001</v>
      </c>
      <c r="I33" s="6"/>
      <c r="J33" s="6"/>
      <c r="K33" s="7">
        <v>-100.6</v>
      </c>
      <c r="L33" s="7"/>
      <c r="M33" s="5"/>
    </row>
    <row r="34" spans="1:13" x14ac:dyDescent="0.25">
      <c r="A34" s="1" t="s">
        <v>55</v>
      </c>
      <c r="B34" s="2" t="s">
        <v>16</v>
      </c>
      <c r="C34" s="2" t="s">
        <v>10</v>
      </c>
      <c r="D34" s="3" t="s">
        <v>41</v>
      </c>
      <c r="E34" s="4" t="s">
        <v>56</v>
      </c>
      <c r="F34" s="5">
        <v>1784.9217599999999</v>
      </c>
      <c r="G34" s="5">
        <v>481</v>
      </c>
      <c r="H34" s="6">
        <v>740.74338999999998</v>
      </c>
      <c r="I34" s="6"/>
      <c r="J34" s="6"/>
      <c r="K34" s="7">
        <v>41.5</v>
      </c>
      <c r="L34" s="7">
        <v>154</v>
      </c>
      <c r="M34" s="5"/>
    </row>
    <row r="35" spans="1:13" ht="48.75" x14ac:dyDescent="0.25">
      <c r="A35" s="1" t="s">
        <v>57</v>
      </c>
      <c r="B35" s="2" t="s">
        <v>16</v>
      </c>
      <c r="C35" s="2" t="s">
        <v>10</v>
      </c>
      <c r="D35" s="3" t="s">
        <v>41</v>
      </c>
      <c r="E35" s="4" t="s">
        <v>58</v>
      </c>
      <c r="F35" s="5"/>
      <c r="G35" s="5">
        <v>481</v>
      </c>
      <c r="H35" s="6">
        <v>740.74338999999998</v>
      </c>
      <c r="I35" s="6"/>
      <c r="J35" s="6"/>
      <c r="K35" s="7"/>
      <c r="L35" s="7">
        <v>154</v>
      </c>
      <c r="M35" s="5"/>
    </row>
    <row r="36" spans="1:13" ht="36.75" x14ac:dyDescent="0.25">
      <c r="A36" s="1" t="s">
        <v>59</v>
      </c>
      <c r="B36" s="2" t="s">
        <v>16</v>
      </c>
      <c r="C36" s="2" t="s">
        <v>10</v>
      </c>
      <c r="D36" s="3" t="s">
        <v>41</v>
      </c>
      <c r="E36" s="4" t="s">
        <v>60</v>
      </c>
      <c r="F36" s="5">
        <v>1.3523700000000001</v>
      </c>
      <c r="G36" s="5">
        <v>12</v>
      </c>
      <c r="H36" s="6">
        <v>11.855930000000001</v>
      </c>
      <c r="I36" s="6"/>
      <c r="J36" s="6"/>
      <c r="K36" s="7">
        <v>876.7</v>
      </c>
      <c r="L36" s="7">
        <v>98.8</v>
      </c>
      <c r="M36" s="5"/>
    </row>
    <row r="37" spans="1:13" s="28" customFormat="1" ht="24" x14ac:dyDescent="0.2">
      <c r="A37" s="21" t="s">
        <v>61</v>
      </c>
      <c r="B37" s="22" t="s">
        <v>9</v>
      </c>
      <c r="C37" s="22" t="s">
        <v>10</v>
      </c>
      <c r="D37" s="23" t="s">
        <v>11</v>
      </c>
      <c r="E37" s="24" t="s">
        <v>62</v>
      </c>
      <c r="F37" s="25">
        <v>330.59375</v>
      </c>
      <c r="G37" s="25">
        <v>21</v>
      </c>
      <c r="H37" s="26">
        <v>8.8592300000000002</v>
      </c>
      <c r="I37" s="26">
        <v>906932.42741</v>
      </c>
      <c r="J37" s="26">
        <v>870439.66443</v>
      </c>
      <c r="K37" s="27">
        <v>2.7</v>
      </c>
      <c r="L37" s="27">
        <v>42.2</v>
      </c>
      <c r="M37" s="25">
        <v>761508.56735000003</v>
      </c>
    </row>
    <row r="38" spans="1:13" ht="24.75" x14ac:dyDescent="0.25">
      <c r="A38" s="1" t="s">
        <v>63</v>
      </c>
      <c r="B38" s="2" t="s">
        <v>40</v>
      </c>
      <c r="C38" s="2" t="s">
        <v>10</v>
      </c>
      <c r="D38" s="3" t="s">
        <v>64</v>
      </c>
      <c r="E38" s="4" t="s">
        <v>65</v>
      </c>
      <c r="F38" s="5"/>
      <c r="G38" s="5">
        <v>12</v>
      </c>
      <c r="H38" s="35" t="s">
        <v>171</v>
      </c>
      <c r="I38" s="6"/>
      <c r="J38" s="6"/>
      <c r="K38" s="7"/>
      <c r="L38" s="7">
        <v>0</v>
      </c>
      <c r="M38" s="5"/>
    </row>
    <row r="39" spans="1:13" ht="24.75" x14ac:dyDescent="0.25">
      <c r="A39" s="1" t="s">
        <v>66</v>
      </c>
      <c r="B39" s="2" t="s">
        <v>40</v>
      </c>
      <c r="C39" s="2" t="s">
        <v>10</v>
      </c>
      <c r="D39" s="3" t="s">
        <v>64</v>
      </c>
      <c r="E39" s="4" t="s">
        <v>67</v>
      </c>
      <c r="F39" s="5">
        <v>330.59375</v>
      </c>
      <c r="G39" s="5">
        <v>9</v>
      </c>
      <c r="H39" s="6">
        <v>8.8592300000000002</v>
      </c>
      <c r="I39" s="6"/>
      <c r="J39" s="6"/>
      <c r="K39" s="7">
        <v>2.7</v>
      </c>
      <c r="L39" s="7">
        <v>98.4</v>
      </c>
      <c r="M39" s="5"/>
    </row>
    <row r="40" spans="1:13" s="28" customFormat="1" ht="24" x14ac:dyDescent="0.2">
      <c r="A40" s="21" t="s">
        <v>68</v>
      </c>
      <c r="B40" s="22" t="s">
        <v>9</v>
      </c>
      <c r="C40" s="22" t="s">
        <v>10</v>
      </c>
      <c r="D40" s="23" t="s">
        <v>11</v>
      </c>
      <c r="E40" s="24" t="s">
        <v>69</v>
      </c>
      <c r="F40" s="25">
        <v>2567.57969</v>
      </c>
      <c r="G40" s="25">
        <v>2797</v>
      </c>
      <c r="H40" s="26">
        <v>4479.4196700000002</v>
      </c>
      <c r="I40" s="26">
        <v>906932.42741</v>
      </c>
      <c r="J40" s="26">
        <v>870439.66443</v>
      </c>
      <c r="K40" s="27">
        <v>174.5</v>
      </c>
      <c r="L40" s="27">
        <v>160.19999999999999</v>
      </c>
      <c r="M40" s="25">
        <v>761508.56735000003</v>
      </c>
    </row>
    <row r="41" spans="1:13" ht="72.75" x14ac:dyDescent="0.25">
      <c r="A41" s="1" t="s">
        <v>70</v>
      </c>
      <c r="B41" s="2" t="s">
        <v>40</v>
      </c>
      <c r="C41" s="2" t="s">
        <v>10</v>
      </c>
      <c r="D41" s="3" t="s">
        <v>71</v>
      </c>
      <c r="E41" s="4" t="s">
        <v>72</v>
      </c>
      <c r="F41" s="5">
        <v>24.163</v>
      </c>
      <c r="G41" s="5">
        <v>1350</v>
      </c>
      <c r="H41" s="6">
        <v>1810.7940000000001</v>
      </c>
      <c r="I41" s="6"/>
      <c r="J41" s="6"/>
      <c r="K41" s="7">
        <v>7494.1</v>
      </c>
      <c r="L41" s="7">
        <v>134.1</v>
      </c>
      <c r="M41" s="5"/>
    </row>
    <row r="42" spans="1:13" ht="48.75" x14ac:dyDescent="0.25">
      <c r="A42" s="1" t="s">
        <v>73</v>
      </c>
      <c r="B42" s="2" t="s">
        <v>40</v>
      </c>
      <c r="C42" s="2" t="s">
        <v>10</v>
      </c>
      <c r="D42" s="3" t="s">
        <v>74</v>
      </c>
      <c r="E42" s="4" t="s">
        <v>75</v>
      </c>
      <c r="F42" s="5">
        <v>2543.9442800000002</v>
      </c>
      <c r="G42" s="5">
        <v>1447</v>
      </c>
      <c r="H42" s="6">
        <v>2668.6256699999999</v>
      </c>
      <c r="I42" s="6"/>
      <c r="J42" s="6"/>
      <c r="K42" s="7">
        <v>104.9</v>
      </c>
      <c r="L42" s="7">
        <v>184.4</v>
      </c>
      <c r="M42" s="5"/>
    </row>
    <row r="43" spans="1:13" s="28" customFormat="1" ht="14.25" x14ac:dyDescent="0.2">
      <c r="A43" s="21" t="s">
        <v>76</v>
      </c>
      <c r="B43" s="22" t="s">
        <v>9</v>
      </c>
      <c r="C43" s="22" t="s">
        <v>10</v>
      </c>
      <c r="D43" s="23" t="s">
        <v>11</v>
      </c>
      <c r="E43" s="24" t="s">
        <v>77</v>
      </c>
      <c r="F43" s="25">
        <v>1683.0501400000001</v>
      </c>
      <c r="G43" s="25">
        <v>1798</v>
      </c>
      <c r="H43" s="26">
        <v>2691.6872100000001</v>
      </c>
      <c r="I43" s="26">
        <v>906932.42741</v>
      </c>
      <c r="J43" s="26">
        <v>870439.66443</v>
      </c>
      <c r="K43" s="27">
        <v>159.9</v>
      </c>
      <c r="L43" s="27">
        <v>149.69999999999999</v>
      </c>
      <c r="M43" s="25">
        <v>761508.56735000003</v>
      </c>
    </row>
    <row r="44" spans="1:13" ht="84.75" x14ac:dyDescent="0.25">
      <c r="A44" s="1" t="s">
        <v>78</v>
      </c>
      <c r="B44" s="2" t="s">
        <v>16</v>
      </c>
      <c r="C44" s="2" t="s">
        <v>10</v>
      </c>
      <c r="D44" s="3" t="s">
        <v>79</v>
      </c>
      <c r="E44" s="4" t="s">
        <v>80</v>
      </c>
      <c r="F44" s="5">
        <v>24.75235</v>
      </c>
      <c r="G44" s="5">
        <v>29</v>
      </c>
      <c r="H44" s="6">
        <v>26.506900000000002</v>
      </c>
      <c r="I44" s="6"/>
      <c r="J44" s="6"/>
      <c r="K44" s="7">
        <v>107.1</v>
      </c>
      <c r="L44" s="7">
        <v>91.4</v>
      </c>
      <c r="M44" s="5"/>
    </row>
    <row r="45" spans="1:13" ht="48.75" x14ac:dyDescent="0.25">
      <c r="A45" s="1" t="s">
        <v>81</v>
      </c>
      <c r="B45" s="2" t="s">
        <v>16</v>
      </c>
      <c r="C45" s="2" t="s">
        <v>10</v>
      </c>
      <c r="D45" s="3" t="s">
        <v>79</v>
      </c>
      <c r="E45" s="4" t="s">
        <v>82</v>
      </c>
      <c r="F45" s="5">
        <v>125</v>
      </c>
      <c r="G45" s="5">
        <v>26</v>
      </c>
      <c r="H45" s="6">
        <v>90</v>
      </c>
      <c r="I45" s="6"/>
      <c r="J45" s="6"/>
      <c r="K45" s="7">
        <v>72</v>
      </c>
      <c r="L45" s="7">
        <v>346.2</v>
      </c>
      <c r="M45" s="5"/>
    </row>
    <row r="46" spans="1:13" ht="48.75" x14ac:dyDescent="0.25">
      <c r="A46" s="1" t="s">
        <v>83</v>
      </c>
      <c r="B46" s="2" t="s">
        <v>40</v>
      </c>
      <c r="C46" s="2" t="s">
        <v>10</v>
      </c>
      <c r="D46" s="3" t="s">
        <v>79</v>
      </c>
      <c r="E46" s="4" t="s">
        <v>84</v>
      </c>
      <c r="F46" s="5">
        <v>79.589799999999997</v>
      </c>
      <c r="G46" s="5">
        <v>56</v>
      </c>
      <c r="H46" s="6">
        <v>128.06531000000001</v>
      </c>
      <c r="I46" s="6"/>
      <c r="J46" s="6"/>
      <c r="K46" s="7">
        <v>160.9</v>
      </c>
      <c r="L46" s="7">
        <v>228.7</v>
      </c>
      <c r="M46" s="5"/>
    </row>
    <row r="47" spans="1:13" ht="24.75" x14ac:dyDescent="0.25">
      <c r="A47" s="1" t="s">
        <v>85</v>
      </c>
      <c r="B47" s="2" t="s">
        <v>16</v>
      </c>
      <c r="C47" s="2" t="s">
        <v>10</v>
      </c>
      <c r="D47" s="3" t="s">
        <v>79</v>
      </c>
      <c r="E47" s="4" t="s">
        <v>86</v>
      </c>
      <c r="F47" s="5">
        <v>30.972300000000001</v>
      </c>
      <c r="G47" s="5"/>
      <c r="H47" s="6">
        <v>40.178289999999997</v>
      </c>
      <c r="I47" s="6"/>
      <c r="J47" s="6"/>
      <c r="K47" s="7">
        <v>129.69999999999999</v>
      </c>
      <c r="L47" s="7"/>
      <c r="M47" s="5"/>
    </row>
    <row r="48" spans="1:13" ht="24.75" x14ac:dyDescent="0.25">
      <c r="A48" s="1" t="s">
        <v>87</v>
      </c>
      <c r="B48" s="2" t="s">
        <v>16</v>
      </c>
      <c r="C48" s="2" t="s">
        <v>10</v>
      </c>
      <c r="D48" s="3" t="s">
        <v>79</v>
      </c>
      <c r="E48" s="4" t="s">
        <v>88</v>
      </c>
      <c r="F48" s="5">
        <v>321.37446999999997</v>
      </c>
      <c r="G48" s="5">
        <v>79</v>
      </c>
      <c r="H48" s="6">
        <v>155</v>
      </c>
      <c r="I48" s="6"/>
      <c r="J48" s="6"/>
      <c r="K48" s="7">
        <v>48.2</v>
      </c>
      <c r="L48" s="7">
        <v>196.2</v>
      </c>
      <c r="M48" s="5"/>
    </row>
    <row r="49" spans="1:13" ht="48.75" x14ac:dyDescent="0.25">
      <c r="A49" s="1" t="s">
        <v>89</v>
      </c>
      <c r="B49" s="2" t="s">
        <v>16</v>
      </c>
      <c r="C49" s="2" t="s">
        <v>10</v>
      </c>
      <c r="D49" s="3" t="s">
        <v>79</v>
      </c>
      <c r="E49" s="4" t="s">
        <v>90</v>
      </c>
      <c r="F49" s="5"/>
      <c r="G49" s="5"/>
      <c r="H49" s="6">
        <v>1.5</v>
      </c>
      <c r="I49" s="6"/>
      <c r="J49" s="6"/>
      <c r="K49" s="7"/>
      <c r="L49" s="7"/>
      <c r="M49" s="5"/>
    </row>
    <row r="50" spans="1:13" ht="24.75" x14ac:dyDescent="0.25">
      <c r="A50" s="1" t="s">
        <v>91</v>
      </c>
      <c r="B50" s="2" t="s">
        <v>16</v>
      </c>
      <c r="C50" s="2" t="s">
        <v>10</v>
      </c>
      <c r="D50" s="3" t="s">
        <v>79</v>
      </c>
      <c r="E50" s="4" t="s">
        <v>92</v>
      </c>
      <c r="F50" s="5">
        <v>64.483519999999999</v>
      </c>
      <c r="G50" s="5">
        <v>92</v>
      </c>
      <c r="H50" s="6">
        <v>414.37099999999998</v>
      </c>
      <c r="I50" s="6"/>
      <c r="J50" s="6"/>
      <c r="K50" s="7">
        <v>642.6</v>
      </c>
      <c r="L50" s="7">
        <v>450.4</v>
      </c>
      <c r="M50" s="5"/>
    </row>
    <row r="51" spans="1:13" ht="48.75" x14ac:dyDescent="0.25">
      <c r="A51" s="1" t="s">
        <v>93</v>
      </c>
      <c r="B51" s="2" t="s">
        <v>40</v>
      </c>
      <c r="C51" s="2" t="s">
        <v>10</v>
      </c>
      <c r="D51" s="3" t="s">
        <v>79</v>
      </c>
      <c r="E51" s="4" t="s">
        <v>94</v>
      </c>
      <c r="F51" s="5">
        <v>33.249499999999998</v>
      </c>
      <c r="G51" s="5">
        <v>46</v>
      </c>
      <c r="H51" s="6">
        <v>293.16041999999999</v>
      </c>
      <c r="I51" s="6"/>
      <c r="J51" s="6"/>
      <c r="K51" s="7">
        <v>881.7</v>
      </c>
      <c r="L51" s="7">
        <v>637.29999999999995</v>
      </c>
      <c r="M51" s="5"/>
    </row>
    <row r="52" spans="1:13" ht="36.75" x14ac:dyDescent="0.25">
      <c r="A52" s="1" t="s">
        <v>95</v>
      </c>
      <c r="B52" s="2" t="s">
        <v>40</v>
      </c>
      <c r="C52" s="2" t="s">
        <v>10</v>
      </c>
      <c r="D52" s="3" t="s">
        <v>79</v>
      </c>
      <c r="E52" s="4" t="s">
        <v>96</v>
      </c>
      <c r="F52" s="5">
        <v>94.506219999999999</v>
      </c>
      <c r="G52" s="5">
        <v>99</v>
      </c>
      <c r="H52" s="6">
        <v>399.18450000000001</v>
      </c>
      <c r="I52" s="6"/>
      <c r="J52" s="6"/>
      <c r="K52" s="7">
        <v>422.4</v>
      </c>
      <c r="L52" s="7">
        <v>403.2</v>
      </c>
      <c r="M52" s="5"/>
    </row>
    <row r="53" spans="1:13" ht="60.75" x14ac:dyDescent="0.25">
      <c r="A53" s="1" t="s">
        <v>97</v>
      </c>
      <c r="B53" s="2" t="s">
        <v>16</v>
      </c>
      <c r="C53" s="2" t="s">
        <v>10</v>
      </c>
      <c r="D53" s="3" t="s">
        <v>79</v>
      </c>
      <c r="E53" s="4" t="s">
        <v>98</v>
      </c>
      <c r="F53" s="5">
        <v>344.75862999999998</v>
      </c>
      <c r="G53" s="5">
        <v>167</v>
      </c>
      <c r="H53" s="6">
        <v>200.01286999999999</v>
      </c>
      <c r="I53" s="6"/>
      <c r="J53" s="6"/>
      <c r="K53" s="7">
        <v>58</v>
      </c>
      <c r="L53" s="7">
        <v>119.8</v>
      </c>
      <c r="M53" s="5"/>
    </row>
    <row r="54" spans="1:13" ht="36.75" x14ac:dyDescent="0.25">
      <c r="A54" s="1" t="s">
        <v>99</v>
      </c>
      <c r="B54" s="2" t="s">
        <v>40</v>
      </c>
      <c r="C54" s="2" t="s">
        <v>10</v>
      </c>
      <c r="D54" s="3" t="s">
        <v>79</v>
      </c>
      <c r="E54" s="4" t="s">
        <v>100</v>
      </c>
      <c r="F54" s="5">
        <v>563.71334999999999</v>
      </c>
      <c r="G54" s="5">
        <v>1204</v>
      </c>
      <c r="H54" s="6">
        <v>943.70791999999994</v>
      </c>
      <c r="I54" s="6"/>
      <c r="J54" s="6"/>
      <c r="K54" s="7">
        <v>167.4</v>
      </c>
      <c r="L54" s="7">
        <v>78.400000000000006</v>
      </c>
      <c r="M54" s="5"/>
    </row>
    <row r="55" spans="1:13" s="28" customFormat="1" ht="14.25" x14ac:dyDescent="0.2">
      <c r="A55" s="21" t="s">
        <v>101</v>
      </c>
      <c r="B55" s="22" t="s">
        <v>9</v>
      </c>
      <c r="C55" s="22" t="s">
        <v>10</v>
      </c>
      <c r="D55" s="23" t="s">
        <v>11</v>
      </c>
      <c r="E55" s="24" t="s">
        <v>102</v>
      </c>
      <c r="F55" s="25">
        <v>21.684940000000001</v>
      </c>
      <c r="G55" s="25">
        <v>12</v>
      </c>
      <c r="H55" s="26">
        <v>5.64276</v>
      </c>
      <c r="I55" s="26">
        <v>906932.42741</v>
      </c>
      <c r="J55" s="26">
        <v>870439.66443</v>
      </c>
      <c r="K55" s="27">
        <v>26</v>
      </c>
      <c r="L55" s="27">
        <v>47</v>
      </c>
      <c r="M55" s="25">
        <v>761508.56735000003</v>
      </c>
    </row>
    <row r="56" spans="1:13" ht="24.75" x14ac:dyDescent="0.25">
      <c r="A56" s="1" t="s">
        <v>104</v>
      </c>
      <c r="B56" s="2" t="s">
        <v>40</v>
      </c>
      <c r="C56" s="2" t="s">
        <v>10</v>
      </c>
      <c r="D56" s="3" t="s">
        <v>103</v>
      </c>
      <c r="E56" s="4" t="s">
        <v>105</v>
      </c>
      <c r="F56" s="5">
        <v>21.691600000000001</v>
      </c>
      <c r="G56" s="5">
        <v>12</v>
      </c>
      <c r="H56" s="6">
        <v>5.64276</v>
      </c>
      <c r="I56" s="6"/>
      <c r="J56" s="6"/>
      <c r="K56" s="7">
        <v>26</v>
      </c>
      <c r="L56" s="7">
        <v>47</v>
      </c>
      <c r="M56" s="5"/>
    </row>
    <row r="57" spans="1:13" s="28" customFormat="1" ht="14.25" x14ac:dyDescent="0.2">
      <c r="A57" s="21" t="s">
        <v>106</v>
      </c>
      <c r="B57" s="22" t="s">
        <v>9</v>
      </c>
      <c r="C57" s="22" t="s">
        <v>10</v>
      </c>
      <c r="D57" s="23" t="s">
        <v>11</v>
      </c>
      <c r="E57" s="24" t="s">
        <v>107</v>
      </c>
      <c r="F57" s="25">
        <v>553527.40310999996</v>
      </c>
      <c r="G57" s="25">
        <v>703578.43305999995</v>
      </c>
      <c r="H57" s="26">
        <v>680418.68833999999</v>
      </c>
      <c r="I57" s="26">
        <v>906932.42741</v>
      </c>
      <c r="J57" s="26">
        <v>870439.66443</v>
      </c>
      <c r="K57" s="27">
        <v>122.9</v>
      </c>
      <c r="L57" s="27">
        <v>96.7</v>
      </c>
      <c r="M57" s="25">
        <v>761508.56735000003</v>
      </c>
    </row>
    <row r="58" spans="1:13" s="28" customFormat="1" ht="24" x14ac:dyDescent="0.2">
      <c r="A58" s="21" t="s">
        <v>108</v>
      </c>
      <c r="B58" s="22" t="s">
        <v>9</v>
      </c>
      <c r="C58" s="22" t="s">
        <v>10</v>
      </c>
      <c r="D58" s="23" t="s">
        <v>11</v>
      </c>
      <c r="E58" s="24" t="s">
        <v>109</v>
      </c>
      <c r="F58" s="25">
        <v>555885.18276999996</v>
      </c>
      <c r="G58" s="25">
        <v>698954.43305999995</v>
      </c>
      <c r="H58" s="26">
        <v>677413.73193999997</v>
      </c>
      <c r="I58" s="26">
        <v>906932.42741</v>
      </c>
      <c r="J58" s="26">
        <v>870439.66443</v>
      </c>
      <c r="K58" s="27">
        <v>121.9</v>
      </c>
      <c r="L58" s="27">
        <v>96.9</v>
      </c>
      <c r="M58" s="25">
        <v>761508.56735000003</v>
      </c>
    </row>
    <row r="59" spans="1:13" ht="36.75" x14ac:dyDescent="0.25">
      <c r="A59" s="1" t="s">
        <v>110</v>
      </c>
      <c r="B59" s="2" t="s">
        <v>40</v>
      </c>
      <c r="C59" s="2" t="s">
        <v>10</v>
      </c>
      <c r="D59" s="3" t="s">
        <v>111</v>
      </c>
      <c r="E59" s="4" t="s">
        <v>112</v>
      </c>
      <c r="F59" s="5">
        <v>44050.953280000002</v>
      </c>
      <c r="G59" s="5">
        <v>53889</v>
      </c>
      <c r="H59" s="6">
        <v>53889</v>
      </c>
      <c r="I59" s="6"/>
      <c r="J59" s="6"/>
      <c r="K59" s="7">
        <v>122.3</v>
      </c>
      <c r="L59" s="7">
        <v>100</v>
      </c>
      <c r="M59" s="5"/>
    </row>
    <row r="60" spans="1:13" ht="24.75" x14ac:dyDescent="0.25">
      <c r="A60" s="1" t="s">
        <v>113</v>
      </c>
      <c r="B60" s="2" t="s">
        <v>40</v>
      </c>
      <c r="C60" s="2" t="s">
        <v>10</v>
      </c>
      <c r="D60" s="3" t="s">
        <v>111</v>
      </c>
      <c r="E60" s="4" t="s">
        <v>114</v>
      </c>
      <c r="F60" s="5">
        <v>38985.662880000003</v>
      </c>
      <c r="G60" s="5">
        <v>48207.3</v>
      </c>
      <c r="H60" s="6">
        <v>48207.3</v>
      </c>
      <c r="I60" s="6"/>
      <c r="J60" s="6"/>
      <c r="K60" s="7">
        <v>123.7</v>
      </c>
      <c r="L60" s="7">
        <v>100</v>
      </c>
      <c r="M60" s="5"/>
    </row>
    <row r="61" spans="1:13" ht="36.75" x14ac:dyDescent="0.25">
      <c r="A61" s="1" t="s">
        <v>115</v>
      </c>
      <c r="B61" s="2" t="s">
        <v>40</v>
      </c>
      <c r="C61" s="2" t="s">
        <v>10</v>
      </c>
      <c r="D61" s="3" t="s">
        <v>111</v>
      </c>
      <c r="E61" s="4" t="s">
        <v>116</v>
      </c>
      <c r="F61" s="5">
        <v>27369.9</v>
      </c>
      <c r="G61" s="5">
        <v>49331.199999999997</v>
      </c>
      <c r="H61" s="6">
        <v>40515.602639999997</v>
      </c>
      <c r="I61" s="6"/>
      <c r="J61" s="6"/>
      <c r="K61" s="7">
        <v>148</v>
      </c>
      <c r="L61" s="7">
        <v>82.1</v>
      </c>
      <c r="M61" s="5"/>
    </row>
    <row r="62" spans="1:13" ht="36.75" x14ac:dyDescent="0.25">
      <c r="A62" s="1" t="s">
        <v>117</v>
      </c>
      <c r="B62" s="2" t="s">
        <v>40</v>
      </c>
      <c r="C62" s="2" t="s">
        <v>10</v>
      </c>
      <c r="D62" s="3" t="s">
        <v>111</v>
      </c>
      <c r="E62" s="4" t="s">
        <v>173</v>
      </c>
      <c r="F62" s="5"/>
      <c r="G62" s="5">
        <v>502.48570999999998</v>
      </c>
      <c r="H62" s="6">
        <v>502.48570999999998</v>
      </c>
      <c r="I62" s="6"/>
      <c r="J62" s="6"/>
      <c r="K62" s="7"/>
      <c r="L62" s="7">
        <v>100</v>
      </c>
      <c r="M62" s="5"/>
    </row>
    <row r="63" spans="1:13" ht="48.75" x14ac:dyDescent="0.25">
      <c r="A63" s="1" t="s">
        <v>118</v>
      </c>
      <c r="B63" s="2" t="s">
        <v>40</v>
      </c>
      <c r="C63" s="2" t="s">
        <v>10</v>
      </c>
      <c r="D63" s="3" t="s">
        <v>111</v>
      </c>
      <c r="E63" s="4" t="s">
        <v>119</v>
      </c>
      <c r="F63" s="5">
        <v>965.4</v>
      </c>
      <c r="G63" s="5">
        <v>938.8</v>
      </c>
      <c r="H63" s="6">
        <v>938.8</v>
      </c>
      <c r="I63" s="6"/>
      <c r="J63" s="6"/>
      <c r="K63" s="7">
        <v>97.2</v>
      </c>
      <c r="L63" s="7">
        <v>100</v>
      </c>
      <c r="M63" s="5"/>
    </row>
    <row r="64" spans="1:13" ht="72.75" x14ac:dyDescent="0.25">
      <c r="A64" s="1" t="s">
        <v>120</v>
      </c>
      <c r="B64" s="2" t="s">
        <v>40</v>
      </c>
      <c r="C64" s="2" t="s">
        <v>10</v>
      </c>
      <c r="D64" s="3" t="s">
        <v>111</v>
      </c>
      <c r="E64" s="4" t="s">
        <v>172</v>
      </c>
      <c r="F64" s="5"/>
      <c r="G64" s="5">
        <v>52026.400000000001</v>
      </c>
      <c r="H64" s="6">
        <v>52026.400000000001</v>
      </c>
      <c r="I64" s="6"/>
      <c r="J64" s="6"/>
      <c r="K64" s="7"/>
      <c r="L64" s="7">
        <v>100</v>
      </c>
      <c r="M64" s="5"/>
    </row>
    <row r="65" spans="1:13" x14ac:dyDescent="0.25">
      <c r="A65" s="1" t="s">
        <v>121</v>
      </c>
      <c r="B65" s="2" t="s">
        <v>40</v>
      </c>
      <c r="C65" s="2" t="s">
        <v>10</v>
      </c>
      <c r="D65" s="3" t="s">
        <v>111</v>
      </c>
      <c r="E65" s="4" t="s">
        <v>122</v>
      </c>
      <c r="F65" s="5">
        <v>20827.536899999999</v>
      </c>
      <c r="G65" s="5">
        <v>15944.990100000001</v>
      </c>
      <c r="H65" s="6">
        <v>15747.29031</v>
      </c>
      <c r="I65" s="6"/>
      <c r="J65" s="6"/>
      <c r="K65" s="7">
        <v>75.599999999999994</v>
      </c>
      <c r="L65" s="7">
        <v>98.8</v>
      </c>
      <c r="M65" s="5"/>
    </row>
    <row r="66" spans="1:13" ht="36.75" x14ac:dyDescent="0.25">
      <c r="A66" s="1" t="s">
        <v>123</v>
      </c>
      <c r="B66" s="2" t="s">
        <v>40</v>
      </c>
      <c r="C66" s="2" t="s">
        <v>10</v>
      </c>
      <c r="D66" s="3" t="s">
        <v>111</v>
      </c>
      <c r="E66" s="4" t="s">
        <v>124</v>
      </c>
      <c r="F66" s="5">
        <v>360342.91557000001</v>
      </c>
      <c r="G66" s="5">
        <v>434473.1</v>
      </c>
      <c r="H66" s="6">
        <v>423810.06078</v>
      </c>
      <c r="I66" s="6"/>
      <c r="J66" s="6"/>
      <c r="K66" s="7">
        <v>117.6</v>
      </c>
      <c r="L66" s="7">
        <v>97.5</v>
      </c>
      <c r="M66" s="5"/>
    </row>
    <row r="67" spans="1:13" ht="36.75" x14ac:dyDescent="0.25">
      <c r="A67" s="1" t="s">
        <v>125</v>
      </c>
      <c r="B67" s="2" t="s">
        <v>40</v>
      </c>
      <c r="C67" s="2" t="s">
        <v>10</v>
      </c>
      <c r="D67" s="3" t="s">
        <v>111</v>
      </c>
      <c r="E67" s="4" t="s">
        <v>126</v>
      </c>
      <c r="F67" s="5">
        <v>9397.7000000000007</v>
      </c>
      <c r="G67" s="5">
        <v>9623.2000000000007</v>
      </c>
      <c r="H67" s="6">
        <v>9601.6</v>
      </c>
      <c r="I67" s="6"/>
      <c r="J67" s="6"/>
      <c r="K67" s="7">
        <v>102.2</v>
      </c>
      <c r="L67" s="7">
        <v>99.8</v>
      </c>
      <c r="M67" s="5"/>
    </row>
    <row r="68" spans="1:13" ht="84.75" x14ac:dyDescent="0.25">
      <c r="A68" s="1" t="s">
        <v>127</v>
      </c>
      <c r="B68" s="2" t="s">
        <v>40</v>
      </c>
      <c r="C68" s="2" t="s">
        <v>10</v>
      </c>
      <c r="D68" s="3" t="s">
        <v>111</v>
      </c>
      <c r="E68" s="4" t="s">
        <v>128</v>
      </c>
      <c r="F68" s="5">
        <v>3638.5984400000002</v>
      </c>
      <c r="G68" s="5">
        <v>3698.6</v>
      </c>
      <c r="H68" s="6">
        <v>3698.6</v>
      </c>
      <c r="I68" s="6"/>
      <c r="J68" s="6"/>
      <c r="K68" s="7">
        <v>101.6</v>
      </c>
      <c r="L68" s="7">
        <v>100</v>
      </c>
      <c r="M68" s="5"/>
    </row>
    <row r="69" spans="1:13" ht="48.75" x14ac:dyDescent="0.25">
      <c r="A69" s="1" t="s">
        <v>129</v>
      </c>
      <c r="B69" s="2" t="s">
        <v>40</v>
      </c>
      <c r="C69" s="2" t="s">
        <v>10</v>
      </c>
      <c r="D69" s="3" t="s">
        <v>111</v>
      </c>
      <c r="E69" s="4" t="s">
        <v>130</v>
      </c>
      <c r="F69" s="5">
        <v>1280</v>
      </c>
      <c r="G69" s="5">
        <v>1500.2</v>
      </c>
      <c r="H69" s="6">
        <v>1500.2</v>
      </c>
      <c r="I69" s="6"/>
      <c r="J69" s="6"/>
      <c r="K69" s="7">
        <v>117.2</v>
      </c>
      <c r="L69" s="7">
        <v>100</v>
      </c>
      <c r="M69" s="5"/>
    </row>
    <row r="70" spans="1:13" ht="48.75" x14ac:dyDescent="0.25">
      <c r="A70" s="1" t="s">
        <v>131</v>
      </c>
      <c r="B70" s="2" t="s">
        <v>40</v>
      </c>
      <c r="C70" s="2" t="s">
        <v>10</v>
      </c>
      <c r="D70" s="3" t="s">
        <v>111</v>
      </c>
      <c r="E70" s="4" t="s">
        <v>132</v>
      </c>
      <c r="F70" s="5"/>
      <c r="G70" s="5">
        <v>110</v>
      </c>
      <c r="H70" s="6">
        <v>110</v>
      </c>
      <c r="I70" s="6"/>
      <c r="J70" s="6"/>
      <c r="K70" s="7"/>
      <c r="L70" s="7">
        <v>100</v>
      </c>
      <c r="M70" s="5"/>
    </row>
    <row r="71" spans="1:13" ht="48.75" x14ac:dyDescent="0.25">
      <c r="A71" s="1" t="s">
        <v>133</v>
      </c>
      <c r="B71" s="2" t="s">
        <v>40</v>
      </c>
      <c r="C71" s="2" t="s">
        <v>10</v>
      </c>
      <c r="D71" s="3" t="s">
        <v>111</v>
      </c>
      <c r="E71" s="4" t="s">
        <v>134</v>
      </c>
      <c r="F71" s="5">
        <v>693.28489000000002</v>
      </c>
      <c r="G71" s="5">
        <v>656.17624999999998</v>
      </c>
      <c r="H71" s="6">
        <v>559.81150000000002</v>
      </c>
      <c r="I71" s="6"/>
      <c r="J71" s="6"/>
      <c r="K71" s="7">
        <v>80.7</v>
      </c>
      <c r="L71" s="7">
        <v>85.3</v>
      </c>
      <c r="M71" s="5"/>
    </row>
    <row r="72" spans="1:13" ht="36.75" x14ac:dyDescent="0.25">
      <c r="A72" s="1" t="s">
        <v>135</v>
      </c>
      <c r="B72" s="2" t="s">
        <v>40</v>
      </c>
      <c r="C72" s="2" t="s">
        <v>10</v>
      </c>
      <c r="D72" s="3" t="s">
        <v>111</v>
      </c>
      <c r="E72" s="4" t="s">
        <v>136</v>
      </c>
      <c r="F72" s="5">
        <v>2420</v>
      </c>
      <c r="G72" s="5">
        <v>1629.7</v>
      </c>
      <c r="H72" s="6">
        <v>1629.7</v>
      </c>
      <c r="I72" s="6"/>
      <c r="J72" s="6"/>
      <c r="K72" s="7">
        <v>67.3</v>
      </c>
      <c r="L72" s="7">
        <v>100</v>
      </c>
      <c r="M72" s="5"/>
    </row>
    <row r="73" spans="1:13" ht="60.75" x14ac:dyDescent="0.25">
      <c r="A73" s="1" t="s">
        <v>137</v>
      </c>
      <c r="B73" s="2" t="s">
        <v>40</v>
      </c>
      <c r="C73" s="2" t="s">
        <v>10</v>
      </c>
      <c r="D73" s="3" t="s">
        <v>111</v>
      </c>
      <c r="E73" s="4" t="s">
        <v>138</v>
      </c>
      <c r="F73" s="5">
        <v>22108</v>
      </c>
      <c r="G73" s="5">
        <v>24984.5</v>
      </c>
      <c r="H73" s="6">
        <v>23238.1</v>
      </c>
      <c r="I73" s="6"/>
      <c r="J73" s="6"/>
      <c r="K73" s="7">
        <v>105.1</v>
      </c>
      <c r="L73" s="7">
        <v>93</v>
      </c>
      <c r="M73" s="5"/>
    </row>
    <row r="74" spans="1:13" ht="36.75" x14ac:dyDescent="0.25">
      <c r="A74" s="1" t="s">
        <v>139</v>
      </c>
      <c r="B74" s="2" t="s">
        <v>40</v>
      </c>
      <c r="C74" s="2" t="s">
        <v>10</v>
      </c>
      <c r="D74" s="3" t="s">
        <v>111</v>
      </c>
      <c r="E74" s="4" t="s">
        <v>140</v>
      </c>
      <c r="F74" s="5">
        <v>56.66</v>
      </c>
      <c r="G74" s="5">
        <v>32.981000000000002</v>
      </c>
      <c r="H74" s="6">
        <v>32.981000000000002</v>
      </c>
      <c r="I74" s="6"/>
      <c r="J74" s="6"/>
      <c r="K74" s="7">
        <v>58.2</v>
      </c>
      <c r="L74" s="7">
        <v>100</v>
      </c>
      <c r="M74" s="5"/>
    </row>
    <row r="75" spans="1:13" ht="48.75" x14ac:dyDescent="0.25">
      <c r="A75" s="1" t="s">
        <v>141</v>
      </c>
      <c r="B75" s="2" t="s">
        <v>40</v>
      </c>
      <c r="C75" s="2" t="s">
        <v>10</v>
      </c>
      <c r="D75" s="3" t="s">
        <v>111</v>
      </c>
      <c r="E75" s="4" t="s">
        <v>142</v>
      </c>
      <c r="F75" s="5">
        <v>955</v>
      </c>
      <c r="G75" s="5">
        <v>60</v>
      </c>
      <c r="H75" s="6">
        <v>60</v>
      </c>
      <c r="I75" s="6"/>
      <c r="J75" s="6"/>
      <c r="K75" s="7">
        <v>6.3</v>
      </c>
      <c r="L75" s="7">
        <v>100</v>
      </c>
      <c r="M75" s="5"/>
    </row>
    <row r="76" spans="1:13" ht="24.75" x14ac:dyDescent="0.25">
      <c r="A76" s="1" t="s">
        <v>143</v>
      </c>
      <c r="B76" s="2" t="s">
        <v>40</v>
      </c>
      <c r="C76" s="2" t="s">
        <v>10</v>
      </c>
      <c r="D76" s="3" t="s">
        <v>111</v>
      </c>
      <c r="E76" s="4" t="s">
        <v>144</v>
      </c>
      <c r="F76" s="5">
        <v>14509.2</v>
      </c>
      <c r="G76" s="5">
        <v>1345.8</v>
      </c>
      <c r="H76" s="6">
        <v>1345.8</v>
      </c>
      <c r="I76" s="6"/>
      <c r="J76" s="6"/>
      <c r="K76" s="7">
        <v>9.3000000000000007</v>
      </c>
      <c r="L76" s="7">
        <v>100</v>
      </c>
      <c r="M76" s="5"/>
    </row>
    <row r="77" spans="1:13" s="28" customFormat="1" ht="14.25" x14ac:dyDescent="0.2">
      <c r="A77" s="21" t="s">
        <v>145</v>
      </c>
      <c r="B77" s="22" t="s">
        <v>9</v>
      </c>
      <c r="C77" s="22" t="s">
        <v>10</v>
      </c>
      <c r="D77" s="23" t="s">
        <v>11</v>
      </c>
      <c r="E77" s="24" t="s">
        <v>146</v>
      </c>
      <c r="F77" s="25">
        <v>3793.2869999999998</v>
      </c>
      <c r="G77" s="25">
        <v>4624</v>
      </c>
      <c r="H77" s="26">
        <v>4824</v>
      </c>
      <c r="I77" s="26">
        <v>906932.42741</v>
      </c>
      <c r="J77" s="26">
        <v>870439.66443</v>
      </c>
      <c r="K77" s="27">
        <v>127.2</v>
      </c>
      <c r="L77" s="27">
        <v>104.3</v>
      </c>
      <c r="M77" s="25">
        <v>761508.56735000003</v>
      </c>
    </row>
    <row r="78" spans="1:13" ht="24.75" x14ac:dyDescent="0.25">
      <c r="A78" s="1" t="s">
        <v>147</v>
      </c>
      <c r="B78" s="2" t="s">
        <v>40</v>
      </c>
      <c r="C78" s="2" t="s">
        <v>10</v>
      </c>
      <c r="D78" s="3" t="s">
        <v>103</v>
      </c>
      <c r="E78" s="4" t="s">
        <v>148</v>
      </c>
      <c r="F78" s="5">
        <v>3748.2869999999998</v>
      </c>
      <c r="G78" s="5">
        <v>4624</v>
      </c>
      <c r="H78" s="6">
        <v>4824</v>
      </c>
      <c r="I78" s="6"/>
      <c r="J78" s="6"/>
      <c r="K78" s="7">
        <v>128.69999999999999</v>
      </c>
      <c r="L78" s="7">
        <v>104.3</v>
      </c>
      <c r="M78" s="5"/>
    </row>
    <row r="79" spans="1:13" s="28" customFormat="1" ht="84" x14ac:dyDescent="0.2">
      <c r="A79" s="21" t="s">
        <v>149</v>
      </c>
      <c r="B79" s="22" t="s">
        <v>9</v>
      </c>
      <c r="C79" s="22" t="s">
        <v>10</v>
      </c>
      <c r="D79" s="23" t="s">
        <v>11</v>
      </c>
      <c r="E79" s="24" t="s">
        <v>150</v>
      </c>
      <c r="F79" s="25"/>
      <c r="G79" s="25"/>
      <c r="H79" s="26">
        <v>6.93344</v>
      </c>
      <c r="I79" s="26">
        <v>906932.42741</v>
      </c>
      <c r="J79" s="26">
        <v>870439.66443</v>
      </c>
      <c r="K79" s="27"/>
      <c r="L79" s="27"/>
      <c r="M79" s="25">
        <v>761508.56735000003</v>
      </c>
    </row>
    <row r="80" spans="1:13" ht="60.75" x14ac:dyDescent="0.25">
      <c r="A80" s="1" t="s">
        <v>151</v>
      </c>
      <c r="B80" s="2" t="s">
        <v>40</v>
      </c>
      <c r="C80" s="2" t="s">
        <v>10</v>
      </c>
      <c r="D80" s="3" t="s">
        <v>111</v>
      </c>
      <c r="E80" s="4" t="s">
        <v>152</v>
      </c>
      <c r="F80" s="5"/>
      <c r="G80" s="5"/>
      <c r="H80" s="6">
        <v>6.93344</v>
      </c>
      <c r="I80" s="6"/>
      <c r="J80" s="6"/>
      <c r="K80" s="7"/>
      <c r="L80" s="7"/>
      <c r="M80" s="5"/>
    </row>
    <row r="81" spans="1:13" s="28" customFormat="1" ht="36" x14ac:dyDescent="0.2">
      <c r="A81" s="21" t="s">
        <v>153</v>
      </c>
      <c r="B81" s="22" t="s">
        <v>9</v>
      </c>
      <c r="C81" s="22" t="s">
        <v>10</v>
      </c>
      <c r="D81" s="23" t="s">
        <v>11</v>
      </c>
      <c r="E81" s="24" t="s">
        <v>154</v>
      </c>
      <c r="F81" s="25">
        <v>-6151.0666600000004</v>
      </c>
      <c r="G81" s="25"/>
      <c r="H81" s="26">
        <v>-1825.97704</v>
      </c>
      <c r="I81" s="26">
        <v>906932.42741</v>
      </c>
      <c r="J81" s="26">
        <v>870439.66443</v>
      </c>
      <c r="K81" s="27">
        <v>29.7</v>
      </c>
      <c r="L81" s="27"/>
      <c r="M81" s="25">
        <v>761508.56735000003</v>
      </c>
    </row>
    <row r="82" spans="1:13" ht="36.75" x14ac:dyDescent="0.25">
      <c r="A82" s="1" t="s">
        <v>155</v>
      </c>
      <c r="B82" s="2" t="s">
        <v>40</v>
      </c>
      <c r="C82" s="2" t="s">
        <v>10</v>
      </c>
      <c r="D82" s="3" t="s">
        <v>111</v>
      </c>
      <c r="E82" s="4" t="s">
        <v>174</v>
      </c>
      <c r="F82" s="5"/>
      <c r="G82" s="5"/>
      <c r="H82" s="6">
        <v>-45.293979999999998</v>
      </c>
      <c r="I82" s="6"/>
      <c r="J82" s="6"/>
      <c r="K82" s="7"/>
      <c r="L82" s="7"/>
      <c r="M82" s="5"/>
    </row>
    <row r="83" spans="1:13" ht="36.75" x14ac:dyDescent="0.25">
      <c r="A83" s="1" t="s">
        <v>156</v>
      </c>
      <c r="B83" s="2" t="s">
        <v>40</v>
      </c>
      <c r="C83" s="2" t="s">
        <v>10</v>
      </c>
      <c r="D83" s="3" t="s">
        <v>111</v>
      </c>
      <c r="E83" s="4" t="s">
        <v>157</v>
      </c>
      <c r="F83" s="5">
        <v>-6115.3006599999999</v>
      </c>
      <c r="G83" s="5"/>
      <c r="H83" s="6">
        <v>-1780.6830600000001</v>
      </c>
      <c r="I83" s="6"/>
      <c r="J83" s="6"/>
      <c r="K83" s="7">
        <v>29.1</v>
      </c>
      <c r="L83" s="7"/>
      <c r="M83" s="5"/>
    </row>
    <row r="84" spans="1:13" ht="15.75" x14ac:dyDescent="0.25">
      <c r="A84" s="29"/>
      <c r="B84" s="30"/>
      <c r="C84" s="30"/>
      <c r="D84" s="31"/>
      <c r="E84" s="32" t="s">
        <v>158</v>
      </c>
      <c r="F84" s="33">
        <f>F12</f>
        <v>745710.60088000004</v>
      </c>
      <c r="G84" s="33">
        <f>G12</f>
        <v>901927.43305999995</v>
      </c>
      <c r="H84" s="33">
        <f>H12</f>
        <v>891211.06129999994</v>
      </c>
      <c r="I84" s="33">
        <f>I12</f>
        <v>906932.42741</v>
      </c>
      <c r="J84" s="33">
        <f>J12</f>
        <v>870439.66443</v>
      </c>
      <c r="K84" s="34">
        <f>IF(F84&lt;&gt;0,IF(H84&lt;&gt;0,ROUND(H84*100/F84,1),""),"")</f>
        <v>119.5</v>
      </c>
      <c r="L84" s="34">
        <f>IF(G84&lt;&gt;0,IF(H84&lt;&gt;0,ROUND(H84*100/G84,1),""),"")</f>
        <v>98.8</v>
      </c>
      <c r="M84" s="33"/>
    </row>
    <row r="85" spans="1:13" ht="15.75" hidden="1" x14ac:dyDescent="0.25">
      <c r="A85" s="29"/>
      <c r="B85" s="30"/>
      <c r="C85" s="30"/>
      <c r="D85" s="31"/>
      <c r="E85" s="32" t="s">
        <v>159</v>
      </c>
      <c r="F85" s="33">
        <f>F86-F84</f>
        <v>15797.966469999985</v>
      </c>
      <c r="G85" s="33">
        <f>(G86-G84)*-1</f>
        <v>-5004.9943500000518</v>
      </c>
      <c r="H85" s="33">
        <f>(H86-H84)*-1</f>
        <v>20771.396869999939</v>
      </c>
      <c r="I85" s="33"/>
      <c r="J85" s="33"/>
      <c r="K85" s="34">
        <f>IF(F85&lt;&gt;0,ROUND(H85*100/F85,1),"")</f>
        <v>131.5</v>
      </c>
      <c r="L85" s="34">
        <f>IF(G85&lt;&gt;0,ROUND(H85*100/G85,1),"")</f>
        <v>-415</v>
      </c>
      <c r="M85" s="33"/>
    </row>
    <row r="86" spans="1:13" ht="15.75" hidden="1" x14ac:dyDescent="0.25">
      <c r="A86" s="29"/>
      <c r="B86" s="30"/>
      <c r="C86" s="30"/>
      <c r="D86" s="31"/>
      <c r="E86" s="32" t="s">
        <v>160</v>
      </c>
      <c r="F86" s="33">
        <f>M12</f>
        <v>761508.56735000003</v>
      </c>
      <c r="G86" s="33">
        <f>I12</f>
        <v>906932.42741</v>
      </c>
      <c r="H86" s="33">
        <f>J12</f>
        <v>870439.66443</v>
      </c>
      <c r="I86" s="33"/>
      <c r="J86" s="33"/>
      <c r="K86" s="34">
        <f>IF(F86&lt;&gt;0,ROUND(H86*100/F86,1),"")</f>
        <v>114.3</v>
      </c>
      <c r="L86" s="34">
        <f>IF(G86&lt;&gt;0,ROUND(H86*100/G86,1),"")</f>
        <v>96</v>
      </c>
      <c r="M86" s="33"/>
    </row>
  </sheetData>
  <mergeCells count="4">
    <mergeCell ref="A7:H7"/>
    <mergeCell ref="A8:H8"/>
    <mergeCell ref="A9:H9"/>
    <mergeCell ref="A11:D11"/>
  </mergeCells>
  <phoneticPr fontId="7" type="noConversion"/>
  <pageMargins left="0.78" right="0.64" top="0.5" bottom="0.61" header="0.3" footer="0.3"/>
  <pageSetup paperSize="9" scale="87" fitToHeight="6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2019-05-07T10:50:15Z</cp:lastPrinted>
  <dcterms:created xsi:type="dcterms:W3CDTF">2019-02-27T15:11:00Z</dcterms:created>
  <dcterms:modified xsi:type="dcterms:W3CDTF">2019-05-07T10:50:30Z</dcterms:modified>
</cp:coreProperties>
</file>