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K19" i="1" l="1"/>
  <c r="K16" i="1" s="1"/>
  <c r="K65" i="1" s="1"/>
  <c r="J19" i="1"/>
  <c r="K17" i="1"/>
  <c r="K20" i="1"/>
  <c r="K24" i="1"/>
  <c r="K32" i="1"/>
  <c r="K45" i="1"/>
  <c r="J17" i="1"/>
  <c r="J20" i="1"/>
  <c r="J24" i="1"/>
  <c r="J32" i="1"/>
  <c r="J45" i="1"/>
  <c r="K52" i="1"/>
  <c r="J52" i="1"/>
  <c r="E15" i="1"/>
  <c r="J67" i="1"/>
  <c r="F15" i="1"/>
  <c r="J16" i="1" l="1"/>
  <c r="J65" i="1" s="1"/>
  <c r="J66" i="1" s="1"/>
</calcChain>
</file>

<file path=xl/sharedStrings.xml><?xml version="1.0" encoding="utf-8"?>
<sst xmlns="http://schemas.openxmlformats.org/spreadsheetml/2006/main" count="326" uniqueCount="194">
  <si>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</si>
  <si>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</si>
  <si>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</si>
  <si>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</si>
  <si>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</si>
  <si>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</si>
  <si>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</si>
  <si>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</si>
  <si>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</si>
  <si>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</si>
  <si>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</si>
  <si>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</si>
  <si>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</si>
  <si>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</si>
  <si>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</si>
  <si>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</si>
  <si>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</si>
  <si>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</si>
  <si>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</si>
  <si>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</si>
  <si>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</si>
  <si>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</si>
  <si>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</si>
  <si>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</si>
  <si>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</si>
  <si>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</si>
  <si>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</si>
  <si>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</si>
  <si>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</si>
  <si>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</si>
  <si>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</si>
  <si>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</si>
  <si>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</si>
  <si>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</si>
  <si>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</si>
  <si>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</si>
  <si>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</si>
  <si>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</si>
  <si>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</si>
  <si>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</si>
  <si>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</si>
  <si>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</si>
  <si>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</si>
  <si>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</si>
  <si>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1 05 02010 02 0000 110</t>
  </si>
  <si>
    <t>Единый налог на вмененный доход для отдельных видов деятельности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</si>
  <si>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</si>
  <si>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</si>
  <si>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</si>
  <si>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</si>
  <si>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</si>
  <si>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</si>
  <si>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</si>
  <si>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</si>
  <si>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</si>
  <si>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</si>
  <si>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</si>
  <si>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</si>
  <si>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</si>
  <si>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</si>
  <si>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</si>
  <si>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</si>
  <si>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</si>
  <si>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</si>
  <si>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</si>
  <si>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</si>
  <si>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</si>
  <si>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</si>
  <si>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</si>
  <si>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</si>
  <si>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</si>
  <si>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</si>
  <si>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</si>
  <si>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</si>
  <si>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</si>
  <si>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</si>
  <si>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</si>
  <si>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</si>
  <si>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</si>
  <si>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</si>
  <si>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</si>
  <si>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</si>
  <si>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</si>
  <si>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</si>
  <si>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</si>
  <si>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</si>
  <si>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</si>
  <si>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</si>
  <si>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</si>
  <si>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</si>
  <si>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</si>
  <si>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</si>
  <si>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</si>
  <si>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</si>
  <si>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</si>
  <si>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</si>
  <si>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</si>
  <si>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</si>
  <si>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</si>
  <si>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</si>
  <si>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</si>
  <si>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</si>
  <si>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</si>
  <si>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</si>
  <si>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</si>
  <si>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</si>
  <si>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</si>
  <si>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</si>
  <si>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</si>
  <si>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</si>
  <si>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</si>
  <si>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</si>
  <si>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</si>
  <si>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</si>
  <si>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</si>
  <si>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</si>
  <si>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</si>
  <si>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</si>
  <si>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</si>
  <si>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</si>
  <si>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</si>
  <si>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</si>
  <si>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</si>
  <si>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</si>
  <si>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</si>
  <si>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</si>
  <si>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</si>
  <si>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</si>
  <si>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</si>
  <si>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</si>
  <si>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</si>
  <si>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</si>
  <si>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</si>
  <si>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</si>
  <si>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</si>
  <si>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</si>
  <si>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</si>
  <si>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</si>
  <si>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ПРОЕКТ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</si>
  <si>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</si>
  <si>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</si>
  <si>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</si>
  <si>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</si>
  <si>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</si>
  <si>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</si>
  <si>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</si>
  <si>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</si>
  <si>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</si>
  <si>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</si>
  <si>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</si>
  <si>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</si>
  <si>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</si>
  <si>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</si>
  <si>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</si>
  <si>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</si>
  <si>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</si>
  <si>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муниципальных районов на выравнивание бюджетной обеспеченности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</si>
  <si>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</si>
  <si>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</si>
  <si>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</si>
  <si>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от____декабря 2021 года №____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</si>
  <si>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</si>
  <si>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</si>
  <si>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</si>
  <si>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</si>
  <si>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</si>
  <si>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</si>
  <si>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</si>
  <si>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Приложение № 2</t>
  </si>
  <si>
    <t>Доходы бюджета муниципального  образования "Муниципальный округ Якшур-Бодьиский район Удмуртской Республики" на плановый период 2023 и 2024 годов</t>
  </si>
  <si>
    <t>Сумма на 2023 год</t>
  </si>
  <si>
    <t>Сумма на 2024 год</t>
  </si>
  <si>
    <t>в тыс. руб.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</si>
  <si>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</si>
  <si>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</si>
  <si>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</si>
  <si>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</si>
  <si>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</si>
  <si>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</si>
  <si>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</si>
  <si>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</si>
  <si>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</si>
  <si>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</si>
  <si>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</si>
  <si>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на государственную регистрацию актов гражданского состояния
</t>
  </si>
  <si>
    <t>2 02 30024 00 0000 150</t>
  </si>
  <si>
    <t>2 02 30029 00 0000 150</t>
  </si>
  <si>
    <t>2 02 35120 00 0000 150</t>
  </si>
  <si>
    <t>2 02 35930 00 0000 150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</si>
  <si>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</si>
  <si>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2 02 25304 00 0000 150</t>
  </si>
  <si>
    <t>2 02 20077 00 0000 150</t>
  </si>
  <si>
    <t>2 02 25097 00 0000 150</t>
  </si>
  <si>
    <t>2 02 29999 00 0000 150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</si>
</sst>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3">
      <alignment horizontal="left" wrapText="1" indent="2"/>
    </xf>
    <xf numFmtId="49" fontId="13" fillId="0" borderId="4">
      <alignment horizontal="center"/>
    </xf>
  </cellStyleXfs>
  <cellXfs count="76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7" fillId="0" borderId="1" xfId="0" applyNumberFormat="1" applyFont="1" applyBorder="1" applyAlignment="1">
      <alignment shrinkToFit="1"/>
    </xf>
    <xf numFmtId="4" fontId="0" fillId="0" borderId="0" xfId="0" applyNumberFormat="1" applyFill="1"/>
    <xf numFmtId="4" fontId="0" fillId="0" borderId="0" xfId="0" applyNumberFormat="1"/>
    <xf numFmtId="4" fontId="7" fillId="0" borderId="2" xfId="0" applyNumberFormat="1" applyFont="1" applyBorder="1" applyAlignment="1">
      <alignment shrinkToFit="1"/>
    </xf>
    <xf numFmtId="0" fontId="14" fillId="0" borderId="5" xfId="1" applyNumberFormat="1" applyFont="1" applyBorder="1" applyAlignment="1" applyProtection="1">
      <alignment vertical="top" wrapText="1"/>
    </xf>
    <xf numFmtId="0" fontId="14" fillId="0" borderId="5" xfId="1" applyNumberFormat="1" applyFont="1" applyBorder="1" applyAlignment="1" applyProtection="1">
      <alignment vertical="center" wrapText="1"/>
    </xf>
    <xf numFmtId="0" fontId="14" fillId="0" borderId="5" xfId="1" applyNumberFormat="1" applyFont="1" applyBorder="1" applyAlignment="1" applyProtection="1">
      <alignment wrapText="1"/>
    </xf>
    <xf numFmtId="164" fontId="4" fillId="0" borderId="5" xfId="0" applyNumberFormat="1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Border="1"/>
    <xf numFmtId="49" fontId="5" fillId="0" borderId="5" xfId="0" quotePrefix="1" applyNumberFormat="1" applyFont="1" applyFill="1" applyBorder="1" applyAlignment="1">
      <alignment wrapText="1"/>
    </xf>
    <xf numFmtId="0" fontId="10" fillId="0" borderId="5" xfId="0" quotePrefix="1" applyFont="1" applyBorder="1" applyAlignment="1">
      <alignment wrapText="1"/>
    </xf>
    <xf numFmtId="4" fontId="5" fillId="0" borderId="5" xfId="0" quotePrefix="1" applyNumberFormat="1" applyFont="1" applyFill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49" fontId="6" fillId="0" borderId="5" xfId="0" quotePrefix="1" applyNumberFormat="1" applyFont="1" applyFill="1" applyBorder="1" applyAlignment="1">
      <alignment wrapText="1"/>
    </xf>
    <xf numFmtId="0" fontId="3" fillId="0" borderId="5" xfId="0" quotePrefix="1" applyFont="1" applyBorder="1" applyAlignment="1">
      <alignment wrapText="1"/>
    </xf>
    <xf numFmtId="4" fontId="6" fillId="0" borderId="5" xfId="0" quotePrefix="1" applyNumberFormat="1" applyFont="1" applyFill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49" fontId="7" fillId="0" borderId="5" xfId="0" applyNumberFormat="1" applyFont="1" applyFill="1" applyBorder="1"/>
    <xf numFmtId="164" fontId="3" fillId="0" borderId="5" xfId="0" applyNumberFormat="1" applyFont="1" applyBorder="1" applyAlignment="1">
      <alignment wrapText="1"/>
    </xf>
    <xf numFmtId="4" fontId="6" fillId="0" borderId="5" xfId="0" applyNumberFormat="1" applyFont="1" applyFill="1" applyBorder="1" applyAlignment="1">
      <alignment shrinkToFit="1"/>
    </xf>
    <xf numFmtId="4" fontId="6" fillId="0" borderId="5" xfId="0" applyNumberFormat="1" applyFont="1" applyBorder="1"/>
    <xf numFmtId="165" fontId="6" fillId="0" borderId="5" xfId="0" applyNumberFormat="1" applyFont="1" applyFill="1" applyBorder="1" applyAlignment="1">
      <alignment shrinkToFit="1"/>
    </xf>
    <xf numFmtId="49" fontId="1" fillId="0" borderId="5" xfId="0" applyNumberFormat="1" applyFont="1" applyFill="1" applyBorder="1"/>
    <xf numFmtId="165" fontId="2" fillId="0" borderId="5" xfId="0" applyNumberFormat="1" applyFont="1" applyFill="1" applyBorder="1" applyAlignment="1">
      <alignment shrinkToFit="1"/>
    </xf>
    <xf numFmtId="165" fontId="12" fillId="0" borderId="5" xfId="0" applyNumberFormat="1" applyFont="1" applyBorder="1"/>
    <xf numFmtId="165" fontId="6" fillId="0" borderId="5" xfId="0" applyNumberFormat="1" applyFont="1" applyBorder="1"/>
    <xf numFmtId="165" fontId="0" fillId="0" borderId="5" xfId="0" applyNumberFormat="1" applyBorder="1"/>
    <xf numFmtId="0" fontId="4" fillId="2" borderId="5" xfId="0" applyFont="1" applyFill="1" applyBorder="1" applyAlignment="1">
      <alignment horizontal="justify" wrapText="1"/>
    </xf>
    <xf numFmtId="49" fontId="15" fillId="0" borderId="5" xfId="2" applyNumberFormat="1" applyFont="1" applyBorder="1" applyAlignment="1" applyProtection="1">
      <alignment horizontal="left"/>
    </xf>
    <xf numFmtId="49" fontId="15" fillId="0" borderId="5" xfId="2" applyNumberFormat="1" applyFont="1" applyBorder="1" applyAlignment="1" applyProtection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165" fontId="7" fillId="0" borderId="5" xfId="0" applyNumberFormat="1" applyFont="1" applyBorder="1" applyAlignment="1">
      <alignment shrinkToFit="1"/>
    </xf>
    <xf numFmtId="165" fontId="11" fillId="0" borderId="5" xfId="0" applyNumberFormat="1" applyFont="1" applyBorder="1"/>
    <xf numFmtId="0" fontId="6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tabSelected="1" showWhiteSpace="0" topLeftCell="H62" workbookViewId="0">
      <selection activeCell="J64" sqref="J64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" style="8" customWidth="1"/>
    <col min="9" max="9" width="70.85546875" style="31" customWidth="1"/>
    <col min="10" max="10" width="12.140625" style="37" customWidth="1"/>
    <col min="11" max="11" width="12.28515625" style="38" customWidth="1"/>
  </cols>
  <sheetData>
    <row r="1" spans="1:11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33"/>
    </row>
    <row r="2" spans="1:11" x14ac:dyDescent="0.25">
      <c r="A2" s="1"/>
      <c r="B2" s="1"/>
      <c r="C2" s="1"/>
      <c r="D2" s="1"/>
      <c r="E2" s="4"/>
      <c r="F2" s="4"/>
      <c r="G2" s="4"/>
      <c r="H2" s="5" t="s">
        <v>138</v>
      </c>
      <c r="I2" s="30"/>
      <c r="K2" s="34" t="s">
        <v>168</v>
      </c>
    </row>
    <row r="3" spans="1:11" x14ac:dyDescent="0.25">
      <c r="A3" s="1"/>
      <c r="B3" s="1"/>
      <c r="C3" s="1"/>
      <c r="D3" s="1"/>
      <c r="E3" s="4"/>
      <c r="F3" s="4"/>
      <c r="G3" s="4"/>
      <c r="H3" s="5"/>
      <c r="I3" s="30"/>
      <c r="K3" s="34" t="s">
        <v>157</v>
      </c>
    </row>
    <row r="4" spans="1:11" x14ac:dyDescent="0.25">
      <c r="A4" s="1"/>
      <c r="B4" s="1"/>
      <c r="C4" s="1"/>
      <c r="D4" s="1"/>
      <c r="E4" s="4"/>
      <c r="F4" s="4"/>
      <c r="G4" s="4"/>
      <c r="H4" s="5"/>
      <c r="I4" s="30"/>
      <c r="K4" s="34" t="s">
        <v>158</v>
      </c>
    </row>
    <row r="5" spans="1:11" x14ac:dyDescent="0.25">
      <c r="A5" s="1"/>
      <c r="B5" s="1"/>
      <c r="C5" s="1"/>
      <c r="D5" s="1"/>
      <c r="E5" s="4"/>
      <c r="F5" s="4"/>
      <c r="G5" s="4"/>
      <c r="H5" s="5"/>
      <c r="I5" s="30"/>
      <c r="K5" s="34" t="s">
        <v>159</v>
      </c>
    </row>
    <row r="6" spans="1:11" x14ac:dyDescent="0.25">
      <c r="A6" s="1"/>
      <c r="B6" s="1"/>
      <c r="C6" s="1"/>
      <c r="D6" s="1"/>
      <c r="E6" s="4"/>
      <c r="F6" s="4"/>
      <c r="G6" s="4"/>
      <c r="H6" s="5"/>
      <c r="I6" s="30"/>
      <c r="K6" s="34" t="s">
        <v>160</v>
      </c>
    </row>
    <row r="7" spans="1:11" x14ac:dyDescent="0.25">
      <c r="A7" s="1"/>
      <c r="B7" s="1"/>
      <c r="C7" s="1"/>
      <c r="D7" s="1"/>
      <c r="E7" s="4"/>
      <c r="F7" s="4"/>
      <c r="G7" s="4"/>
      <c r="H7" s="5"/>
      <c r="I7" s="30"/>
      <c r="J7" s="34"/>
    </row>
    <row r="8" spans="1:11" x14ac:dyDescent="0.25">
      <c r="A8" s="1"/>
      <c r="B8" s="1"/>
      <c r="C8" s="1"/>
      <c r="D8" s="1"/>
      <c r="E8" s="4"/>
      <c r="F8" s="4"/>
      <c r="G8" s="4"/>
      <c r="H8" s="5"/>
      <c r="I8" s="30"/>
      <c r="J8" s="34"/>
    </row>
    <row r="9" spans="1:11" ht="33.75" customHeight="1" x14ac:dyDescent="0.25">
      <c r="A9" s="9"/>
      <c r="B9" s="9"/>
      <c r="C9" s="9"/>
      <c r="D9" s="9"/>
      <c r="H9" s="72" t="s">
        <v>169</v>
      </c>
      <c r="I9" s="72"/>
      <c r="J9" s="72"/>
      <c r="K9" s="72"/>
    </row>
    <row r="10" spans="1:11" x14ac:dyDescent="0.25">
      <c r="E10" s="10"/>
      <c r="F10" s="10"/>
      <c r="G10" s="10"/>
      <c r="J10" s="35"/>
      <c r="K10" s="38" t="s">
        <v>172</v>
      </c>
    </row>
    <row r="11" spans="1:11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73" t="s">
        <v>0</v>
      </c>
      <c r="I11" s="74" t="s">
        <v>1</v>
      </c>
      <c r="J11" s="75" t="s">
        <v>170</v>
      </c>
      <c r="K11" s="71" t="s">
        <v>171</v>
      </c>
    </row>
    <row r="12" spans="1:11" s="15" customFormat="1" ht="36.75" customHeight="1" x14ac:dyDescent="0.2">
      <c r="A12" s="11"/>
      <c r="B12" s="11"/>
      <c r="C12" s="11"/>
      <c r="D12" s="11"/>
      <c r="E12" s="14"/>
      <c r="F12" s="14"/>
      <c r="G12" s="14"/>
      <c r="H12" s="73"/>
      <c r="I12" s="74"/>
      <c r="J12" s="75"/>
      <c r="K12" s="71"/>
    </row>
    <row r="13" spans="1:11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46" t="s">
        <v>9</v>
      </c>
      <c r="I13" s="47" t="s">
        <v>10</v>
      </c>
      <c r="J13" s="48" t="s">
        <v>11</v>
      </c>
      <c r="K13" s="49"/>
    </row>
    <row r="14" spans="1:11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50" t="s">
        <v>19</v>
      </c>
      <c r="I14" s="51" t="s">
        <v>20</v>
      </c>
      <c r="J14" s="52" t="s">
        <v>21</v>
      </c>
      <c r="K14" s="53"/>
    </row>
    <row r="15" spans="1:11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54" t="s">
        <v>26</v>
      </c>
      <c r="I15" s="55"/>
      <c r="J15" s="56">
        <v>726338</v>
      </c>
      <c r="K15" s="57"/>
    </row>
    <row r="16" spans="1:11" s="24" customFormat="1" x14ac:dyDescent="0.25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54" t="s">
        <v>28</v>
      </c>
      <c r="I16" s="55" t="s">
        <v>29</v>
      </c>
      <c r="J16" s="58">
        <f>J17+J19+J20+J24+J28+J30+J32+J38+J45+J43+J49</f>
        <v>324291</v>
      </c>
      <c r="K16" s="58">
        <f>K17+K19+K20+K24+K28+K30+K32+K38+K45+K43+K49</f>
        <v>333398</v>
      </c>
    </row>
    <row r="17" spans="1:11" s="24" customFormat="1" x14ac:dyDescent="0.25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4" t="s">
        <v>31</v>
      </c>
      <c r="I17" s="55" t="s">
        <v>32</v>
      </c>
      <c r="J17" s="58">
        <f>J18</f>
        <v>221092</v>
      </c>
      <c r="K17" s="58">
        <f>K18</f>
        <v>229900</v>
      </c>
    </row>
    <row r="18" spans="1:11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59" t="s">
        <v>136</v>
      </c>
      <c r="I18" s="43" t="s">
        <v>137</v>
      </c>
      <c r="J18" s="60">
        <v>221092</v>
      </c>
      <c r="K18" s="61">
        <v>229900</v>
      </c>
    </row>
    <row r="19" spans="1:11" s="24" customFormat="1" ht="31.5" x14ac:dyDescent="0.25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4" t="s">
        <v>37</v>
      </c>
      <c r="I19" s="55" t="s">
        <v>38</v>
      </c>
      <c r="J19" s="58">
        <f>32152.92+0.08</f>
        <v>32153</v>
      </c>
      <c r="K19" s="62">
        <f>32451.24+0.76</f>
        <v>32452</v>
      </c>
    </row>
    <row r="20" spans="1:11" s="24" customFormat="1" x14ac:dyDescent="0.25">
      <c r="A20" s="22" t="s">
        <v>39</v>
      </c>
      <c r="B20" s="22" t="s">
        <v>23</v>
      </c>
      <c r="C20" s="22" t="s">
        <v>24</v>
      </c>
      <c r="D20" s="22" t="s">
        <v>25</v>
      </c>
      <c r="E20" s="23">
        <v>0</v>
      </c>
      <c r="F20" s="23"/>
      <c r="G20" s="23"/>
      <c r="H20" s="54" t="s">
        <v>40</v>
      </c>
      <c r="I20" s="55" t="s">
        <v>41</v>
      </c>
      <c r="J20" s="58">
        <f>J21+J22+J23</f>
        <v>5150</v>
      </c>
      <c r="K20" s="62">
        <f>K21+K22+K23</f>
        <v>5150</v>
      </c>
    </row>
    <row r="21" spans="1:11" ht="31.5" x14ac:dyDescent="0.25">
      <c r="A21" s="1" t="s">
        <v>42</v>
      </c>
      <c r="B21" s="1" t="s">
        <v>43</v>
      </c>
      <c r="C21" s="1" t="s">
        <v>24</v>
      </c>
      <c r="D21" s="1" t="s">
        <v>35</v>
      </c>
      <c r="E21" s="2">
        <v>0</v>
      </c>
      <c r="F21" s="2"/>
      <c r="G21" s="2"/>
      <c r="H21" s="59" t="s">
        <v>44</v>
      </c>
      <c r="I21" s="43" t="s">
        <v>45</v>
      </c>
      <c r="J21" s="60">
        <v>800</v>
      </c>
      <c r="K21" s="61">
        <v>800</v>
      </c>
    </row>
    <row r="22" spans="1:11" x14ac:dyDescent="0.25">
      <c r="A22" s="1" t="s">
        <v>46</v>
      </c>
      <c r="B22" s="1" t="s">
        <v>34</v>
      </c>
      <c r="C22" s="1" t="s">
        <v>24</v>
      </c>
      <c r="D22" s="1" t="s">
        <v>35</v>
      </c>
      <c r="E22" s="2">
        <v>0</v>
      </c>
      <c r="F22" s="2"/>
      <c r="G22" s="2"/>
      <c r="H22" s="59" t="s">
        <v>47</v>
      </c>
      <c r="I22" s="43" t="s">
        <v>48</v>
      </c>
      <c r="J22" s="60">
        <v>750</v>
      </c>
      <c r="K22" s="61">
        <v>750</v>
      </c>
    </row>
    <row r="23" spans="1:11" ht="31.5" x14ac:dyDescent="0.25">
      <c r="A23" s="1" t="s">
        <v>49</v>
      </c>
      <c r="B23" s="1" t="s">
        <v>43</v>
      </c>
      <c r="C23" s="1" t="s">
        <v>24</v>
      </c>
      <c r="D23" s="1" t="s">
        <v>35</v>
      </c>
      <c r="E23" s="2">
        <v>0</v>
      </c>
      <c r="F23" s="2"/>
      <c r="G23" s="2"/>
      <c r="H23" s="59" t="s">
        <v>50</v>
      </c>
      <c r="I23" s="43" t="s">
        <v>51</v>
      </c>
      <c r="J23" s="60">
        <v>3600</v>
      </c>
      <c r="K23" s="61">
        <v>3600</v>
      </c>
    </row>
    <row r="24" spans="1:11" s="24" customFormat="1" x14ac:dyDescent="0.25">
      <c r="A24" s="22" t="s">
        <v>52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4" t="s">
        <v>53</v>
      </c>
      <c r="I24" s="55" t="s">
        <v>54</v>
      </c>
      <c r="J24" s="58">
        <f>J25+J26+J27</f>
        <v>18843</v>
      </c>
      <c r="K24" s="62">
        <f>K25+K26+K27</f>
        <v>18843</v>
      </c>
    </row>
    <row r="25" spans="1:11" ht="47.25" x14ac:dyDescent="0.25">
      <c r="A25" s="1" t="s">
        <v>55</v>
      </c>
      <c r="B25" s="1" t="s">
        <v>56</v>
      </c>
      <c r="C25" s="1" t="s">
        <v>24</v>
      </c>
      <c r="D25" s="1" t="s">
        <v>35</v>
      </c>
      <c r="E25" s="2">
        <v>0</v>
      </c>
      <c r="F25" s="2"/>
      <c r="G25" s="2"/>
      <c r="H25" s="59" t="s">
        <v>140</v>
      </c>
      <c r="I25" s="43" t="s">
        <v>139</v>
      </c>
      <c r="J25" s="60">
        <v>4543</v>
      </c>
      <c r="K25" s="63">
        <v>4543</v>
      </c>
    </row>
    <row r="26" spans="1:11" ht="31.5" x14ac:dyDescent="0.25">
      <c r="A26" s="1" t="s">
        <v>57</v>
      </c>
      <c r="B26" s="1" t="s">
        <v>56</v>
      </c>
      <c r="C26" s="1" t="s">
        <v>24</v>
      </c>
      <c r="D26" s="1" t="s">
        <v>35</v>
      </c>
      <c r="E26" s="2">
        <v>0</v>
      </c>
      <c r="F26" s="2"/>
      <c r="G26" s="2"/>
      <c r="H26" s="59" t="s">
        <v>141</v>
      </c>
      <c r="I26" s="43" t="s">
        <v>142</v>
      </c>
      <c r="J26" s="60">
        <v>9450</v>
      </c>
      <c r="K26" s="63">
        <v>9450</v>
      </c>
    </row>
    <row r="27" spans="1:11" ht="31.5" x14ac:dyDescent="0.25">
      <c r="A27" s="1" t="s">
        <v>58</v>
      </c>
      <c r="B27" s="1" t="s">
        <v>56</v>
      </c>
      <c r="C27" s="1" t="s">
        <v>24</v>
      </c>
      <c r="D27" s="1" t="s">
        <v>35</v>
      </c>
      <c r="E27" s="2">
        <v>0</v>
      </c>
      <c r="F27" s="2"/>
      <c r="G27" s="2"/>
      <c r="H27" s="59" t="s">
        <v>173</v>
      </c>
      <c r="I27" s="43" t="s">
        <v>143</v>
      </c>
      <c r="J27" s="60">
        <v>4850</v>
      </c>
      <c r="K27" s="63">
        <v>4850</v>
      </c>
    </row>
    <row r="28" spans="1:11" s="24" customFormat="1" ht="31.5" x14ac:dyDescent="0.25">
      <c r="A28" s="22" t="s">
        <v>59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4" t="s">
        <v>60</v>
      </c>
      <c r="I28" s="55" t="s">
        <v>61</v>
      </c>
      <c r="J28" s="58">
        <v>5600</v>
      </c>
      <c r="K28" s="62">
        <v>5600</v>
      </c>
    </row>
    <row r="29" spans="1:11" x14ac:dyDescent="0.25">
      <c r="A29" s="1" t="s">
        <v>62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59" t="s">
        <v>63</v>
      </c>
      <c r="I29" s="43" t="s">
        <v>64</v>
      </c>
      <c r="J29" s="60">
        <v>5600</v>
      </c>
      <c r="K29" s="63">
        <v>5600</v>
      </c>
    </row>
    <row r="30" spans="1:11" s="24" customFormat="1" x14ac:dyDescent="0.25">
      <c r="A30" s="22" t="s">
        <v>65</v>
      </c>
      <c r="B30" s="22" t="s">
        <v>23</v>
      </c>
      <c r="C30" s="22" t="s">
        <v>24</v>
      </c>
      <c r="D30" s="22" t="s">
        <v>25</v>
      </c>
      <c r="E30" s="23">
        <v>0</v>
      </c>
      <c r="F30" s="23"/>
      <c r="G30" s="23"/>
      <c r="H30" s="54" t="s">
        <v>66</v>
      </c>
      <c r="I30" s="55" t="s">
        <v>67</v>
      </c>
      <c r="J30" s="58">
        <v>1400</v>
      </c>
      <c r="K30" s="62">
        <v>1400</v>
      </c>
    </row>
    <row r="31" spans="1:11" ht="47.25" hidden="1" x14ac:dyDescent="0.25">
      <c r="A31" s="1" t="s">
        <v>68</v>
      </c>
      <c r="B31" s="1" t="s">
        <v>34</v>
      </c>
      <c r="C31" s="1" t="s">
        <v>24</v>
      </c>
      <c r="D31" s="1" t="s">
        <v>35</v>
      </c>
      <c r="E31" s="2">
        <v>0</v>
      </c>
      <c r="F31" s="2"/>
      <c r="G31" s="2"/>
      <c r="H31" s="59" t="s">
        <v>69</v>
      </c>
      <c r="I31" s="43" t="s">
        <v>70</v>
      </c>
      <c r="J31" s="60">
        <v>1461</v>
      </c>
      <c r="K31" s="63">
        <v>1461</v>
      </c>
    </row>
    <row r="32" spans="1:11" s="24" customFormat="1" ht="47.25" x14ac:dyDescent="0.25">
      <c r="A32" s="22" t="s">
        <v>71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54" t="s">
        <v>72</v>
      </c>
      <c r="I32" s="55" t="s">
        <v>73</v>
      </c>
      <c r="J32" s="58">
        <f>J33+J34+J35+J36+J37</f>
        <v>19003</v>
      </c>
      <c r="K32" s="62">
        <f>K33+K34+K35+K36+K37</f>
        <v>19003</v>
      </c>
    </row>
    <row r="33" spans="1:11" ht="94.5" x14ac:dyDescent="0.25">
      <c r="A33" s="1" t="s">
        <v>74</v>
      </c>
      <c r="B33" s="1" t="s">
        <v>75</v>
      </c>
      <c r="C33" s="1" t="s">
        <v>24</v>
      </c>
      <c r="D33" s="1" t="s">
        <v>76</v>
      </c>
      <c r="E33" s="2">
        <v>0</v>
      </c>
      <c r="F33" s="2"/>
      <c r="G33" s="2"/>
      <c r="H33" s="59" t="s">
        <v>144</v>
      </c>
      <c r="I33" s="43" t="s">
        <v>161</v>
      </c>
      <c r="J33" s="60">
        <v>18500</v>
      </c>
      <c r="K33" s="63">
        <v>18500</v>
      </c>
    </row>
    <row r="34" spans="1:11" ht="78.75" x14ac:dyDescent="0.25">
      <c r="A34" s="1" t="s">
        <v>77</v>
      </c>
      <c r="B34" s="1" t="s">
        <v>56</v>
      </c>
      <c r="C34" s="1" t="s">
        <v>24</v>
      </c>
      <c r="D34" s="1" t="s">
        <v>76</v>
      </c>
      <c r="E34" s="2">
        <v>0</v>
      </c>
      <c r="F34" s="2"/>
      <c r="G34" s="2"/>
      <c r="H34" s="59" t="s">
        <v>164</v>
      </c>
      <c r="I34" s="43" t="s">
        <v>163</v>
      </c>
      <c r="J34" s="60">
        <v>70</v>
      </c>
      <c r="K34" s="63">
        <v>70</v>
      </c>
    </row>
    <row r="35" spans="1:11" ht="63" x14ac:dyDescent="0.25">
      <c r="A35" s="1" t="s">
        <v>78</v>
      </c>
      <c r="B35" s="1" t="s">
        <v>56</v>
      </c>
      <c r="C35" s="1" t="s">
        <v>24</v>
      </c>
      <c r="D35" s="1" t="s">
        <v>76</v>
      </c>
      <c r="E35" s="2">
        <v>0</v>
      </c>
      <c r="F35" s="2"/>
      <c r="G35" s="2"/>
      <c r="H35" s="59" t="s">
        <v>147</v>
      </c>
      <c r="I35" s="43" t="s">
        <v>79</v>
      </c>
      <c r="J35" s="60">
        <v>240</v>
      </c>
      <c r="K35" s="63">
        <v>240</v>
      </c>
    </row>
    <row r="36" spans="1:11" ht="31.5" x14ac:dyDescent="0.25">
      <c r="A36" s="1" t="s">
        <v>80</v>
      </c>
      <c r="B36" s="1" t="s">
        <v>75</v>
      </c>
      <c r="C36" s="1" t="s">
        <v>24</v>
      </c>
      <c r="D36" s="1" t="s">
        <v>76</v>
      </c>
      <c r="E36" s="2">
        <v>0</v>
      </c>
      <c r="F36" s="2"/>
      <c r="G36" s="2"/>
      <c r="H36" s="59" t="s">
        <v>145</v>
      </c>
      <c r="I36" s="43" t="s">
        <v>162</v>
      </c>
      <c r="J36" s="60">
        <v>37</v>
      </c>
      <c r="K36" s="63">
        <v>37</v>
      </c>
    </row>
    <row r="37" spans="1:11" ht="78.75" x14ac:dyDescent="0.25">
      <c r="A37" s="1" t="s">
        <v>81</v>
      </c>
      <c r="B37" s="1" t="s">
        <v>75</v>
      </c>
      <c r="C37" s="1" t="s">
        <v>24</v>
      </c>
      <c r="D37" s="1" t="s">
        <v>76</v>
      </c>
      <c r="E37" s="2">
        <v>0</v>
      </c>
      <c r="F37" s="2"/>
      <c r="G37" s="2"/>
      <c r="H37" s="59" t="s">
        <v>146</v>
      </c>
      <c r="I37" s="43" t="s">
        <v>165</v>
      </c>
      <c r="J37" s="60">
        <v>156</v>
      </c>
      <c r="K37" s="63">
        <v>156</v>
      </c>
    </row>
    <row r="38" spans="1:11" s="24" customFormat="1" ht="31.5" x14ac:dyDescent="0.25">
      <c r="A38" s="22" t="s">
        <v>82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54" t="s">
        <v>83</v>
      </c>
      <c r="I38" s="55" t="s">
        <v>84</v>
      </c>
      <c r="J38" s="58">
        <v>14000</v>
      </c>
      <c r="K38" s="62">
        <v>14000</v>
      </c>
    </row>
    <row r="39" spans="1:11" ht="31.5" hidden="1" x14ac:dyDescent="0.25">
      <c r="A39" s="1" t="s">
        <v>85</v>
      </c>
      <c r="B39" s="1" t="s">
        <v>34</v>
      </c>
      <c r="C39" s="1" t="s">
        <v>24</v>
      </c>
      <c r="D39" s="1" t="s">
        <v>76</v>
      </c>
      <c r="E39" s="2">
        <v>0</v>
      </c>
      <c r="F39" s="2"/>
      <c r="G39" s="2"/>
      <c r="H39" s="59" t="s">
        <v>86</v>
      </c>
      <c r="I39" s="43" t="s">
        <v>87</v>
      </c>
      <c r="J39" s="60">
        <v>311</v>
      </c>
      <c r="K39" s="63">
        <v>311</v>
      </c>
    </row>
    <row r="40" spans="1:11" ht="63" hidden="1" x14ac:dyDescent="0.25">
      <c r="A40" s="1" t="s">
        <v>88</v>
      </c>
      <c r="B40" s="1" t="s">
        <v>34</v>
      </c>
      <c r="C40" s="1" t="s">
        <v>24</v>
      </c>
      <c r="D40" s="1" t="s">
        <v>76</v>
      </c>
      <c r="E40" s="2">
        <v>0</v>
      </c>
      <c r="F40" s="2"/>
      <c r="G40" s="2"/>
      <c r="H40" s="59" t="s">
        <v>89</v>
      </c>
      <c r="I40" s="43" t="s">
        <v>90</v>
      </c>
      <c r="J40" s="60">
        <v>2904</v>
      </c>
      <c r="K40" s="63">
        <v>2904</v>
      </c>
    </row>
    <row r="41" spans="1:11" hidden="1" x14ac:dyDescent="0.25">
      <c r="A41" s="1" t="s">
        <v>91</v>
      </c>
      <c r="B41" s="1" t="s">
        <v>34</v>
      </c>
      <c r="C41" s="1" t="s">
        <v>24</v>
      </c>
      <c r="D41" s="1" t="s">
        <v>76</v>
      </c>
      <c r="E41" s="2">
        <v>0</v>
      </c>
      <c r="F41" s="2"/>
      <c r="G41" s="2"/>
      <c r="H41" s="59" t="s">
        <v>92</v>
      </c>
      <c r="I41" s="43"/>
      <c r="J41" s="60">
        <v>2575</v>
      </c>
      <c r="K41" s="63">
        <v>2575</v>
      </c>
    </row>
    <row r="42" spans="1:11" ht="47.25" hidden="1" x14ac:dyDescent="0.25">
      <c r="A42" s="1" t="s">
        <v>93</v>
      </c>
      <c r="B42" s="1" t="s">
        <v>34</v>
      </c>
      <c r="C42" s="1" t="s">
        <v>24</v>
      </c>
      <c r="D42" s="1" t="s">
        <v>76</v>
      </c>
      <c r="E42" s="2">
        <v>0</v>
      </c>
      <c r="F42" s="2"/>
      <c r="G42" s="2"/>
      <c r="H42" s="59" t="s">
        <v>94</v>
      </c>
      <c r="I42" s="43" t="s">
        <v>95</v>
      </c>
      <c r="J42" s="60">
        <v>3218</v>
      </c>
      <c r="K42" s="63">
        <v>3218</v>
      </c>
    </row>
    <row r="43" spans="1:11" s="24" customFormat="1" ht="31.5" x14ac:dyDescent="0.25">
      <c r="A43" s="22" t="s">
        <v>96</v>
      </c>
      <c r="B43" s="22" t="s">
        <v>23</v>
      </c>
      <c r="C43" s="22" t="s">
        <v>24</v>
      </c>
      <c r="D43" s="22" t="s">
        <v>25</v>
      </c>
      <c r="E43" s="23">
        <v>0</v>
      </c>
      <c r="F43" s="23"/>
      <c r="G43" s="23"/>
      <c r="H43" s="54" t="s">
        <v>97</v>
      </c>
      <c r="I43" s="55" t="s">
        <v>98</v>
      </c>
      <c r="J43" s="58">
        <v>50</v>
      </c>
      <c r="K43" s="62">
        <v>50</v>
      </c>
    </row>
    <row r="44" spans="1:11" ht="31.5" hidden="1" x14ac:dyDescent="0.25">
      <c r="A44" s="1" t="s">
        <v>99</v>
      </c>
      <c r="B44" s="1" t="s">
        <v>56</v>
      </c>
      <c r="C44" s="1" t="s">
        <v>24</v>
      </c>
      <c r="D44" s="1" t="s">
        <v>100</v>
      </c>
      <c r="E44" s="2">
        <v>0</v>
      </c>
      <c r="F44" s="2"/>
      <c r="G44" s="2"/>
      <c r="H44" s="59" t="s">
        <v>101</v>
      </c>
      <c r="I44" s="43" t="s">
        <v>102</v>
      </c>
      <c r="J44" s="60">
        <v>41</v>
      </c>
      <c r="K44" s="63">
        <v>41</v>
      </c>
    </row>
    <row r="45" spans="1:11" s="24" customFormat="1" ht="31.5" x14ac:dyDescent="0.25">
      <c r="A45" s="22" t="s">
        <v>103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4" t="s">
        <v>104</v>
      </c>
      <c r="I45" s="55" t="s">
        <v>105</v>
      </c>
      <c r="J45" s="58">
        <f>J46+J47+J48</f>
        <v>5000</v>
      </c>
      <c r="K45" s="62">
        <f>K46+K47+K48</f>
        <v>5000</v>
      </c>
    </row>
    <row r="46" spans="1:11" ht="94.5" x14ac:dyDescent="0.25">
      <c r="A46" s="1" t="s">
        <v>106</v>
      </c>
      <c r="B46" s="1" t="s">
        <v>75</v>
      </c>
      <c r="C46" s="1" t="s">
        <v>24</v>
      </c>
      <c r="D46" s="1" t="s">
        <v>107</v>
      </c>
      <c r="E46" s="2">
        <v>0</v>
      </c>
      <c r="F46" s="2"/>
      <c r="G46" s="2"/>
      <c r="H46" s="59" t="s">
        <v>150</v>
      </c>
      <c r="I46" s="43" t="s">
        <v>166</v>
      </c>
      <c r="J46" s="60">
        <v>346</v>
      </c>
      <c r="K46" s="63">
        <v>346</v>
      </c>
    </row>
    <row r="47" spans="1:11" ht="47.25" x14ac:dyDescent="0.25">
      <c r="A47" s="1" t="s">
        <v>108</v>
      </c>
      <c r="B47" s="1" t="s">
        <v>75</v>
      </c>
      <c r="C47" s="1" t="s">
        <v>24</v>
      </c>
      <c r="D47" s="1" t="s">
        <v>109</v>
      </c>
      <c r="E47" s="2">
        <v>0</v>
      </c>
      <c r="F47" s="2"/>
      <c r="G47" s="2"/>
      <c r="H47" s="59" t="s">
        <v>152</v>
      </c>
      <c r="I47" s="43" t="s">
        <v>151</v>
      </c>
      <c r="J47" s="60">
        <v>4454</v>
      </c>
      <c r="K47" s="63">
        <v>4454</v>
      </c>
    </row>
    <row r="48" spans="1:11" ht="78.75" x14ac:dyDescent="0.25">
      <c r="A48" s="1" t="s">
        <v>110</v>
      </c>
      <c r="B48" s="1" t="s">
        <v>75</v>
      </c>
      <c r="C48" s="1" t="s">
        <v>24</v>
      </c>
      <c r="D48" s="1" t="s">
        <v>109</v>
      </c>
      <c r="E48" s="2">
        <v>0</v>
      </c>
      <c r="F48" s="2"/>
      <c r="G48" s="2"/>
      <c r="H48" s="59" t="s">
        <v>153</v>
      </c>
      <c r="I48" s="43" t="s">
        <v>167</v>
      </c>
      <c r="J48" s="60">
        <v>200</v>
      </c>
      <c r="K48" s="63">
        <v>200</v>
      </c>
    </row>
    <row r="49" spans="1:11" s="24" customFormat="1" x14ac:dyDescent="0.25">
      <c r="A49" s="22" t="s">
        <v>111</v>
      </c>
      <c r="B49" s="22" t="s">
        <v>23</v>
      </c>
      <c r="C49" s="22" t="s">
        <v>24</v>
      </c>
      <c r="D49" s="22" t="s">
        <v>25</v>
      </c>
      <c r="E49" s="23">
        <v>0</v>
      </c>
      <c r="F49" s="23"/>
      <c r="G49" s="23"/>
      <c r="H49" s="54" t="s">
        <v>112</v>
      </c>
      <c r="I49" s="55" t="s">
        <v>113</v>
      </c>
      <c r="J49" s="58">
        <v>2000</v>
      </c>
      <c r="K49" s="62">
        <v>2000</v>
      </c>
    </row>
    <row r="50" spans="1:11" ht="94.5" hidden="1" x14ac:dyDescent="0.25">
      <c r="A50" s="1" t="s">
        <v>114</v>
      </c>
      <c r="B50" s="1" t="s">
        <v>75</v>
      </c>
      <c r="C50" s="1" t="s">
        <v>24</v>
      </c>
      <c r="D50" s="1" t="s">
        <v>115</v>
      </c>
      <c r="E50" s="2">
        <v>0</v>
      </c>
      <c r="F50" s="2"/>
      <c r="G50" s="2"/>
      <c r="H50" s="59" t="s">
        <v>154</v>
      </c>
      <c r="I50" s="64" t="s">
        <v>155</v>
      </c>
      <c r="J50" s="60">
        <v>2000</v>
      </c>
      <c r="K50" s="63">
        <v>2000</v>
      </c>
    </row>
    <row r="51" spans="1:11" s="24" customFormat="1" x14ac:dyDescent="0.25">
      <c r="A51" s="22" t="s">
        <v>116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54" t="s">
        <v>117</v>
      </c>
      <c r="I51" s="55" t="s">
        <v>118</v>
      </c>
      <c r="J51" s="58">
        <v>354341.1</v>
      </c>
      <c r="K51" s="62">
        <v>365553.2</v>
      </c>
    </row>
    <row r="52" spans="1:11" s="24" customFormat="1" ht="31.5" x14ac:dyDescent="0.25">
      <c r="A52" s="22" t="s">
        <v>119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4" t="s">
        <v>120</v>
      </c>
      <c r="I52" s="55" t="s">
        <v>121</v>
      </c>
      <c r="J52" s="58">
        <f>J53+J54+J55+J56+J57+J58+J59+J60+J61+J62+J63+J64</f>
        <v>354341.09944999998</v>
      </c>
      <c r="K52" s="62">
        <f>K53+K54+K55+K56+K57+K58+K59+K60+K61+K62+K63+K64</f>
        <v>365553.20279999991</v>
      </c>
    </row>
    <row r="53" spans="1:11" x14ac:dyDescent="0.25">
      <c r="A53" s="1" t="s">
        <v>122</v>
      </c>
      <c r="B53" s="1" t="s">
        <v>75</v>
      </c>
      <c r="C53" s="1" t="s">
        <v>24</v>
      </c>
      <c r="D53" s="1" t="s">
        <v>123</v>
      </c>
      <c r="E53" s="2">
        <v>0</v>
      </c>
      <c r="F53" s="2"/>
      <c r="G53" s="2"/>
      <c r="H53" s="59" t="s">
        <v>148</v>
      </c>
      <c r="I53" s="43" t="s">
        <v>124</v>
      </c>
      <c r="J53" s="60">
        <v>53889</v>
      </c>
      <c r="K53" s="63">
        <v>53889</v>
      </c>
    </row>
    <row r="54" spans="1:11" ht="31.5" x14ac:dyDescent="0.25">
      <c r="A54" s="1" t="s">
        <v>122</v>
      </c>
      <c r="B54" s="1" t="s">
        <v>56</v>
      </c>
      <c r="C54" s="1" t="s">
        <v>24</v>
      </c>
      <c r="D54" s="1" t="s">
        <v>123</v>
      </c>
      <c r="E54" s="2">
        <v>0</v>
      </c>
      <c r="F54" s="2"/>
      <c r="G54" s="2"/>
      <c r="H54" s="59" t="s">
        <v>149</v>
      </c>
      <c r="I54" s="43" t="s">
        <v>156</v>
      </c>
      <c r="J54" s="60">
        <v>1322.4</v>
      </c>
      <c r="K54" s="63">
        <v>1322.4</v>
      </c>
    </row>
    <row r="55" spans="1:11" ht="54" customHeight="1" x14ac:dyDescent="0.25">
      <c r="A55" s="1" t="s">
        <v>125</v>
      </c>
      <c r="B55" s="1" t="s">
        <v>75</v>
      </c>
      <c r="C55" s="1" t="s">
        <v>24</v>
      </c>
      <c r="D55" s="1" t="s">
        <v>123</v>
      </c>
      <c r="E55" s="2">
        <v>0</v>
      </c>
      <c r="F55" s="2"/>
      <c r="G55" s="2"/>
      <c r="H55" s="65" t="s">
        <v>191</v>
      </c>
      <c r="I55" s="40" t="s">
        <v>178</v>
      </c>
      <c r="J55" s="60">
        <v>0</v>
      </c>
      <c r="K55" s="63">
        <v>0</v>
      </c>
    </row>
    <row r="56" spans="1:11" ht="58.5" customHeight="1" x14ac:dyDescent="0.25">
      <c r="A56" s="1" t="s">
        <v>126</v>
      </c>
      <c r="B56" s="1" t="s">
        <v>75</v>
      </c>
      <c r="C56" s="1" t="s">
        <v>24</v>
      </c>
      <c r="D56" s="1" t="s">
        <v>123</v>
      </c>
      <c r="E56" s="2">
        <v>0</v>
      </c>
      <c r="F56" s="2"/>
      <c r="G56" s="2"/>
      <c r="H56" s="65" t="s">
        <v>192</v>
      </c>
      <c r="I56" s="41" t="s">
        <v>179</v>
      </c>
      <c r="J56" s="60">
        <v>835.7</v>
      </c>
      <c r="K56" s="63">
        <v>545.1</v>
      </c>
    </row>
    <row r="57" spans="1:11" ht="85.5" customHeight="1" x14ac:dyDescent="0.25">
      <c r="A57" s="1"/>
      <c r="B57" s="1"/>
      <c r="C57" s="1"/>
      <c r="D57" s="1"/>
      <c r="E57" s="2"/>
      <c r="F57" s="2"/>
      <c r="G57" s="2"/>
      <c r="H57" s="65" t="s">
        <v>190</v>
      </c>
      <c r="I57" s="42" t="s">
        <v>189</v>
      </c>
      <c r="J57" s="60">
        <v>13077.5</v>
      </c>
      <c r="K57" s="63">
        <v>12866.2</v>
      </c>
    </row>
    <row r="58" spans="1:11" ht="27.75" customHeight="1" x14ac:dyDescent="0.25">
      <c r="A58" s="1"/>
      <c r="B58" s="1"/>
      <c r="C58" s="1"/>
      <c r="D58" s="1"/>
      <c r="E58" s="2"/>
      <c r="F58" s="2"/>
      <c r="G58" s="2"/>
      <c r="H58" s="65" t="s">
        <v>193</v>
      </c>
      <c r="I58" s="41" t="s">
        <v>180</v>
      </c>
      <c r="J58" s="60">
        <v>10889.43</v>
      </c>
      <c r="K58" s="63">
        <v>10967.9</v>
      </c>
    </row>
    <row r="59" spans="1:11" ht="47.25" customHeight="1" x14ac:dyDescent="0.25">
      <c r="A59" s="1" t="s">
        <v>127</v>
      </c>
      <c r="B59" s="1" t="s">
        <v>56</v>
      </c>
      <c r="C59" s="1" t="s">
        <v>24</v>
      </c>
      <c r="D59" s="1" t="s">
        <v>123</v>
      </c>
      <c r="E59" s="2">
        <v>0</v>
      </c>
      <c r="F59" s="2"/>
      <c r="G59" s="2"/>
      <c r="H59" s="59" t="s">
        <v>174</v>
      </c>
      <c r="I59" s="43" t="s">
        <v>175</v>
      </c>
      <c r="J59" s="60">
        <v>3136.2694499999998</v>
      </c>
      <c r="K59" s="63">
        <v>3489.9787999999999</v>
      </c>
    </row>
    <row r="60" spans="1:11" ht="63" x14ac:dyDescent="0.25">
      <c r="A60" s="1" t="s">
        <v>128</v>
      </c>
      <c r="B60" s="1" t="s">
        <v>75</v>
      </c>
      <c r="C60" s="1" t="s">
        <v>24</v>
      </c>
      <c r="D60" s="1" t="s">
        <v>123</v>
      </c>
      <c r="E60" s="2">
        <v>0</v>
      </c>
      <c r="F60" s="2"/>
      <c r="G60" s="2"/>
      <c r="H60" s="65" t="s">
        <v>185</v>
      </c>
      <c r="I60" s="41" t="s">
        <v>181</v>
      </c>
      <c r="J60" s="60">
        <v>267496.7</v>
      </c>
      <c r="K60" s="63">
        <v>278637.22399999999</v>
      </c>
    </row>
    <row r="61" spans="1:11" ht="94.5" x14ac:dyDescent="0.25">
      <c r="A61" s="1" t="s">
        <v>129</v>
      </c>
      <c r="B61" s="1" t="s">
        <v>75</v>
      </c>
      <c r="C61" s="1" t="s">
        <v>24</v>
      </c>
      <c r="D61" s="1" t="s">
        <v>123</v>
      </c>
      <c r="E61" s="2">
        <v>0</v>
      </c>
      <c r="F61" s="2"/>
      <c r="G61" s="2"/>
      <c r="H61" s="65" t="s">
        <v>186</v>
      </c>
      <c r="I61" s="42" t="s">
        <v>182</v>
      </c>
      <c r="J61" s="60">
        <v>924.3</v>
      </c>
      <c r="K61" s="63">
        <v>922.3</v>
      </c>
    </row>
    <row r="62" spans="1:11" ht="31.5" x14ac:dyDescent="0.25">
      <c r="A62" s="1" t="s">
        <v>130</v>
      </c>
      <c r="B62" s="1" t="s">
        <v>56</v>
      </c>
      <c r="C62" s="1" t="s">
        <v>24</v>
      </c>
      <c r="D62" s="1" t="s">
        <v>123</v>
      </c>
      <c r="E62" s="2">
        <v>0</v>
      </c>
      <c r="F62" s="2"/>
      <c r="G62" s="2"/>
      <c r="H62" s="59" t="s">
        <v>176</v>
      </c>
      <c r="I62" s="43" t="s">
        <v>177</v>
      </c>
      <c r="J62" s="60">
        <v>1430.8</v>
      </c>
      <c r="K62" s="63">
        <v>1481.1</v>
      </c>
    </row>
    <row r="63" spans="1:11" ht="103.5" customHeight="1" x14ac:dyDescent="0.25">
      <c r="A63" s="1" t="s">
        <v>131</v>
      </c>
      <c r="B63" s="1" t="s">
        <v>75</v>
      </c>
      <c r="C63" s="1" t="s">
        <v>24</v>
      </c>
      <c r="D63" s="1" t="s">
        <v>123</v>
      </c>
      <c r="E63" s="2">
        <v>0</v>
      </c>
      <c r="F63" s="2"/>
      <c r="G63" s="2"/>
      <c r="H63" s="59" t="s">
        <v>187</v>
      </c>
      <c r="I63" s="43" t="s">
        <v>183</v>
      </c>
      <c r="J63" s="60">
        <v>12</v>
      </c>
      <c r="K63" s="63">
        <v>7</v>
      </c>
    </row>
    <row r="64" spans="1:11" ht="73.5" customHeight="1" x14ac:dyDescent="0.25">
      <c r="A64" s="1" t="s">
        <v>132</v>
      </c>
      <c r="B64" s="1" t="s">
        <v>75</v>
      </c>
      <c r="C64" s="1" t="s">
        <v>24</v>
      </c>
      <c r="D64" s="1" t="s">
        <v>123</v>
      </c>
      <c r="E64" s="2">
        <v>0</v>
      </c>
      <c r="F64" s="2"/>
      <c r="G64" s="2"/>
      <c r="H64" s="66" t="s">
        <v>188</v>
      </c>
      <c r="I64" s="42" t="s">
        <v>184</v>
      </c>
      <c r="J64" s="60">
        <v>1327</v>
      </c>
      <c r="K64" s="63">
        <v>1425</v>
      </c>
    </row>
    <row r="65" spans="1:11" x14ac:dyDescent="0.25">
      <c r="A65" s="25"/>
      <c r="B65" s="25"/>
      <c r="C65" s="25"/>
      <c r="D65" s="25"/>
      <c r="E65" s="26"/>
      <c r="F65" s="27"/>
      <c r="G65" s="27"/>
      <c r="H65" s="67"/>
      <c r="I65" s="68" t="s">
        <v>133</v>
      </c>
      <c r="J65" s="69">
        <f>J16+J51</f>
        <v>678632.1</v>
      </c>
      <c r="K65" s="70">
        <f>K16+K51</f>
        <v>698951.2</v>
      </c>
    </row>
    <row r="66" spans="1:11" hidden="1" x14ac:dyDescent="0.25">
      <c r="A66" s="25"/>
      <c r="B66" s="25"/>
      <c r="C66" s="25"/>
      <c r="D66" s="25"/>
      <c r="E66" s="26"/>
      <c r="F66" s="27"/>
      <c r="G66" s="27"/>
      <c r="H66" s="44"/>
      <c r="I66" s="45" t="s">
        <v>134</v>
      </c>
      <c r="J66" s="39">
        <f>J67-J65</f>
        <v>47705.900000000023</v>
      </c>
    </row>
    <row r="67" spans="1:11" hidden="1" x14ac:dyDescent="0.25">
      <c r="A67" s="25"/>
      <c r="B67" s="25"/>
      <c r="C67" s="25"/>
      <c r="D67" s="25"/>
      <c r="E67" s="26"/>
      <c r="F67" s="27"/>
      <c r="G67" s="27"/>
      <c r="H67" s="28"/>
      <c r="I67" s="32" t="s">
        <v>135</v>
      </c>
      <c r="J67" s="36">
        <f>E15</f>
        <v>726338</v>
      </c>
    </row>
  </sheetData>
  <mergeCells count="5">
    <mergeCell ref="K11:K12"/>
    <mergeCell ref="H9:K9"/>
    <mergeCell ref="H11:H12"/>
    <mergeCell ref="I11:I12"/>
    <mergeCell ref="J11:J12"/>
  </mergeCells>
  <phoneticPr fontId="8" type="noConversion"/>
  <pageMargins left="0.78" right="0.62" top="0.43" bottom="0.57999999999999996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Comp88</cp:lastModifiedBy>
  <cp:lastPrinted>2021-11-17T04:16:11Z</cp:lastPrinted>
  <dcterms:created xsi:type="dcterms:W3CDTF">2020-11-15T17:15:43Z</dcterms:created>
  <dcterms:modified xsi:type="dcterms:W3CDTF">2021-11-17T09:16:49Z</dcterms:modified>
</cp:coreProperties>
</file>